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<sst xmlns="http://schemas.openxmlformats.org/spreadsheetml/2006/main" count="148" uniqueCount="131">
  <si>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</si>
  <si>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</si>
  <si>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</si>
  <si>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</si>
  <si>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</si>
  <si>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</si>
  <si>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</si>
  <si>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</si>
  <si>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</si>
  <si>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</si>
  <si>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</si>
  <si>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</si>
  <si>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</si>
  <si>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</si>
  <si>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</si>
  <si>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</si>
  <si>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</si>
  <si>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</si>
  <si>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</si>
  <si>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</si>
  <si>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</si>
  <si>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</si>
  <si>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</si>
  <si>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</si>
  <si>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</si>
  <si>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</si>
  <si>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</si>
  <si>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</si>
  <si>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</si>
  <si>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</si>
  <si>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</si>
  <si>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</si>
  <si>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</si>
  <si>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</si>
  <si>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</si>
  <si>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</si>
  <si>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</si>
  <si>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</si>
  <si>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</si>
  <si>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</si>
  <si>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</si>
  <si>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</si>
  <si>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</si>
  <si>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</si>
  <si>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</si>
  <si>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</si>
  <si>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</si>
  <si>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</si>
  <si>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</si>
  <si>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</si>
  <si>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</si>
  <si>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</si>
  <si>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</si>
  <si>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</si>
  <si>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</si>
  <si>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</si>
  <si>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</si>
  <si>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</si>
  <si>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</si>
  <si>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</si>
  <si>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 xml:space="preserve">      </t>
  </si>
  <si>
    <t>L</t>
  </si>
  <si>
    <t xml:space="preserve">        </t>
  </si>
  <si>
    <t>　Ｗ</t>
  </si>
  <si>
    <t xml:space="preserve">  La</t>
  </si>
  <si>
    <t xml:space="preserve">  Wa</t>
  </si>
  <si>
    <t xml:space="preserve">    R1</t>
  </si>
  <si>
    <t xml:space="preserve">     　  R2</t>
  </si>
  <si>
    <t>平面Ｒ2</t>
  </si>
  <si>
    <t>平面Ｒ3</t>
  </si>
  <si>
    <t xml:space="preserve">         R3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</si>
  <si>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Ｓ8左Ｒタイプ</t>
    </r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</si>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</sst>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16" xfId="0" applyFill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 applyProtection="1">
      <alignment vertical="center"/>
      <protection locked="0"/>
    </xf>
    <xf numFmtId="0" fontId="25" fillId="3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6" fillId="2" borderId="7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7" borderId="11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6" borderId="0" xfId="0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5" fillId="2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142875</xdr:rowOff>
    </xdr:from>
    <xdr:to>
      <xdr:col>10</xdr:col>
      <xdr:colOff>200025</xdr:colOff>
      <xdr:row>13</xdr:row>
      <xdr:rowOff>142875</xdr:rowOff>
    </xdr:to>
    <xdr:sp>
      <xdr:nvSpPr>
        <xdr:cNvPr id="1" name="Line 11"/>
        <xdr:cNvSpPr>
          <a:spLocks/>
        </xdr:cNvSpPr>
      </xdr:nvSpPr>
      <xdr:spPr>
        <a:xfrm>
          <a:off x="56102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50520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285750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910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35623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57150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623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815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8006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956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514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248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4048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514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5242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2386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5623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238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862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29350" y="36480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200775" y="42862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96025" y="42195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8482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7434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815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3149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3721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3530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4102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7625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1435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7244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6672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7244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4292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8387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419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1625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5048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247650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37</xdr:row>
      <xdr:rowOff>66675</xdr:rowOff>
    </xdr:from>
    <xdr:to>
      <xdr:col>4</xdr:col>
      <xdr:colOff>304800</xdr:colOff>
      <xdr:row>38</xdr:row>
      <xdr:rowOff>95250</xdr:rowOff>
    </xdr:to>
    <xdr:sp>
      <xdr:nvSpPr>
        <xdr:cNvPr id="39" name="Line 109"/>
        <xdr:cNvSpPr>
          <a:spLocks/>
        </xdr:cNvSpPr>
      </xdr:nvSpPr>
      <xdr:spPr>
        <a:xfrm flipV="1">
          <a:off x="2895600" y="6638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36</xdr:row>
      <xdr:rowOff>95250</xdr:rowOff>
    </xdr:from>
    <xdr:to>
      <xdr:col>3</xdr:col>
      <xdr:colOff>542925</xdr:colOff>
      <xdr:row>36</xdr:row>
      <xdr:rowOff>95250</xdr:rowOff>
    </xdr:to>
    <xdr:sp>
      <xdr:nvSpPr>
        <xdr:cNvPr id="40" name="Line 110"/>
        <xdr:cNvSpPr>
          <a:spLocks/>
        </xdr:cNvSpPr>
      </xdr:nvSpPr>
      <xdr:spPr>
        <a:xfrm flipH="1" flipV="1">
          <a:off x="1009650" y="64865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36</xdr:row>
      <xdr:rowOff>104775</xdr:rowOff>
    </xdr:from>
    <xdr:to>
      <xdr:col>7</xdr:col>
      <xdr:colOff>314325</xdr:colOff>
      <xdr:row>36</xdr:row>
      <xdr:rowOff>104775</xdr:rowOff>
    </xdr:to>
    <xdr:sp>
      <xdr:nvSpPr>
        <xdr:cNvPr id="41" name="Line 111"/>
        <xdr:cNvSpPr>
          <a:spLocks/>
        </xdr:cNvSpPr>
      </xdr:nvSpPr>
      <xdr:spPr>
        <a:xfrm>
          <a:off x="3162300" y="6496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42" name="Line 113"/>
        <xdr:cNvSpPr>
          <a:spLocks/>
        </xdr:cNvSpPr>
      </xdr:nvSpPr>
      <xdr:spPr>
        <a:xfrm flipH="1" flipV="1">
          <a:off x="4629150" y="7943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104775</xdr:rowOff>
    </xdr:from>
    <xdr:to>
      <xdr:col>8</xdr:col>
      <xdr:colOff>190500</xdr:colOff>
      <xdr:row>41</xdr:row>
      <xdr:rowOff>9525</xdr:rowOff>
    </xdr:to>
    <xdr:sp>
      <xdr:nvSpPr>
        <xdr:cNvPr id="43" name="Line 114"/>
        <xdr:cNvSpPr>
          <a:spLocks/>
        </xdr:cNvSpPr>
      </xdr:nvSpPr>
      <xdr:spPr>
        <a:xfrm flipH="1" flipV="1">
          <a:off x="4943475" y="685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38100</xdr:rowOff>
    </xdr:from>
    <xdr:to>
      <xdr:col>8</xdr:col>
      <xdr:colOff>190500</xdr:colOff>
      <xdr:row>44</xdr:row>
      <xdr:rowOff>114300</xdr:rowOff>
    </xdr:to>
    <xdr:sp>
      <xdr:nvSpPr>
        <xdr:cNvPr id="44" name="Line 115"/>
        <xdr:cNvSpPr>
          <a:spLocks/>
        </xdr:cNvSpPr>
      </xdr:nvSpPr>
      <xdr:spPr>
        <a:xfrm>
          <a:off x="4943475" y="7515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95250</xdr:rowOff>
    </xdr:from>
    <xdr:to>
      <xdr:col>5</xdr:col>
      <xdr:colOff>466725</xdr:colOff>
      <xdr:row>49</xdr:row>
      <xdr:rowOff>95250</xdr:rowOff>
    </xdr:to>
    <xdr:sp>
      <xdr:nvSpPr>
        <xdr:cNvPr id="45" name="Line 164"/>
        <xdr:cNvSpPr>
          <a:spLocks/>
        </xdr:cNvSpPr>
      </xdr:nvSpPr>
      <xdr:spPr>
        <a:xfrm>
          <a:off x="3248025" y="880110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44</xdr:row>
      <xdr:rowOff>142875</xdr:rowOff>
    </xdr:from>
    <xdr:to>
      <xdr:col>1</xdr:col>
      <xdr:colOff>57150</xdr:colOff>
      <xdr:row>45</xdr:row>
      <xdr:rowOff>85725</xdr:rowOff>
    </xdr:to>
    <xdr:sp>
      <xdr:nvSpPr>
        <xdr:cNvPr id="46" name="Line 190"/>
        <xdr:cNvSpPr>
          <a:spLocks/>
        </xdr:cNvSpPr>
      </xdr:nvSpPr>
      <xdr:spPr>
        <a:xfrm flipV="1">
          <a:off x="752475" y="79724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76200</xdr:rowOff>
    </xdr:from>
    <xdr:to>
      <xdr:col>6</xdr:col>
      <xdr:colOff>104775</xdr:colOff>
      <xdr:row>38</xdr:row>
      <xdr:rowOff>66675</xdr:rowOff>
    </xdr:to>
    <xdr:sp>
      <xdr:nvSpPr>
        <xdr:cNvPr id="47" name="AutoShape 195"/>
        <xdr:cNvSpPr>
          <a:spLocks/>
        </xdr:cNvSpPr>
      </xdr:nvSpPr>
      <xdr:spPr>
        <a:xfrm>
          <a:off x="3638550" y="6648450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361950</xdr:colOff>
      <xdr:row>36</xdr:row>
      <xdr:rowOff>9525</xdr:rowOff>
    </xdr:from>
    <xdr:to>
      <xdr:col>7</xdr:col>
      <xdr:colOff>361950</xdr:colOff>
      <xdr:row>38</xdr:row>
      <xdr:rowOff>76200</xdr:rowOff>
    </xdr:to>
    <xdr:sp>
      <xdr:nvSpPr>
        <xdr:cNvPr id="48" name="Line 197"/>
        <xdr:cNvSpPr>
          <a:spLocks/>
        </xdr:cNvSpPr>
      </xdr:nvSpPr>
      <xdr:spPr>
        <a:xfrm flipV="1">
          <a:off x="4486275" y="6400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35</xdr:row>
      <xdr:rowOff>180975</xdr:rowOff>
    </xdr:from>
    <xdr:to>
      <xdr:col>1</xdr:col>
      <xdr:colOff>133350</xdr:colOff>
      <xdr:row>38</xdr:row>
      <xdr:rowOff>19050</xdr:rowOff>
    </xdr:to>
    <xdr:sp>
      <xdr:nvSpPr>
        <xdr:cNvPr id="49" name="Line 198"/>
        <xdr:cNvSpPr>
          <a:spLocks/>
        </xdr:cNvSpPr>
      </xdr:nvSpPr>
      <xdr:spPr>
        <a:xfrm flipV="1">
          <a:off x="990600" y="63722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38</xdr:row>
      <xdr:rowOff>123825</xdr:rowOff>
    </xdr:from>
    <xdr:to>
      <xdr:col>7</xdr:col>
      <xdr:colOff>542925</xdr:colOff>
      <xdr:row>39</xdr:row>
      <xdr:rowOff>123825</xdr:rowOff>
    </xdr:to>
    <xdr:sp>
      <xdr:nvSpPr>
        <xdr:cNvPr id="50" name="AutoShape 201"/>
        <xdr:cNvSpPr>
          <a:spLocks/>
        </xdr:cNvSpPr>
      </xdr:nvSpPr>
      <xdr:spPr>
        <a:xfrm>
          <a:off x="4495800" y="6877050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7</xdr:col>
      <xdr:colOff>352425</xdr:colOff>
      <xdr:row>40</xdr:row>
      <xdr:rowOff>0</xdr:rowOff>
    </xdr:from>
    <xdr:to>
      <xdr:col>7</xdr:col>
      <xdr:colOff>600075</xdr:colOff>
      <xdr:row>40</xdr:row>
      <xdr:rowOff>0</xdr:rowOff>
    </xdr:to>
    <xdr:sp>
      <xdr:nvSpPr>
        <xdr:cNvPr id="51" name="Line 202"/>
        <xdr:cNvSpPr>
          <a:spLocks/>
        </xdr:cNvSpPr>
      </xdr:nvSpPr>
      <xdr:spPr>
        <a:xfrm>
          <a:off x="4476750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52" name="Line 203"/>
        <xdr:cNvSpPr>
          <a:spLocks/>
        </xdr:cNvSpPr>
      </xdr:nvSpPr>
      <xdr:spPr>
        <a:xfrm>
          <a:off x="4486275" y="682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38</xdr:row>
      <xdr:rowOff>133350</xdr:rowOff>
    </xdr:from>
    <xdr:to>
      <xdr:col>7</xdr:col>
      <xdr:colOff>333375</xdr:colOff>
      <xdr:row>44</xdr:row>
      <xdr:rowOff>76200</xdr:rowOff>
    </xdr:to>
    <xdr:pic>
      <xdr:nvPicPr>
        <xdr:cNvPr id="53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6886575"/>
          <a:ext cx="3514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38</xdr:row>
      <xdr:rowOff>47625</xdr:rowOff>
    </xdr:from>
    <xdr:to>
      <xdr:col>7</xdr:col>
      <xdr:colOff>333375</xdr:colOff>
      <xdr:row>38</xdr:row>
      <xdr:rowOff>47625</xdr:rowOff>
    </xdr:to>
    <xdr:sp>
      <xdr:nvSpPr>
        <xdr:cNvPr id="54" name="Line 209"/>
        <xdr:cNvSpPr>
          <a:spLocks/>
        </xdr:cNvSpPr>
      </xdr:nvSpPr>
      <xdr:spPr>
        <a:xfrm>
          <a:off x="3800475" y="6800850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38100</xdr:rowOff>
    </xdr:from>
    <xdr:to>
      <xdr:col>7</xdr:col>
      <xdr:colOff>295275</xdr:colOff>
      <xdr:row>38</xdr:row>
      <xdr:rowOff>38100</xdr:rowOff>
    </xdr:to>
    <xdr:sp>
      <xdr:nvSpPr>
        <xdr:cNvPr id="55" name="Line 210"/>
        <xdr:cNvSpPr>
          <a:spLocks/>
        </xdr:cNvSpPr>
      </xdr:nvSpPr>
      <xdr:spPr>
        <a:xfrm>
          <a:off x="3829050" y="679132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35</xdr:row>
      <xdr:rowOff>114300</xdr:rowOff>
    </xdr:from>
    <xdr:to>
      <xdr:col>16</xdr:col>
      <xdr:colOff>371475</xdr:colOff>
      <xdr:row>37</xdr:row>
      <xdr:rowOff>9525</xdr:rowOff>
    </xdr:to>
    <xdr:sp>
      <xdr:nvSpPr>
        <xdr:cNvPr id="56" name="Line 211"/>
        <xdr:cNvSpPr>
          <a:spLocks/>
        </xdr:cNvSpPr>
      </xdr:nvSpPr>
      <xdr:spPr>
        <a:xfrm flipV="1">
          <a:off x="8172450" y="6305550"/>
          <a:ext cx="552450" cy="276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57150</xdr:rowOff>
    </xdr:from>
    <xdr:to>
      <xdr:col>7</xdr:col>
      <xdr:colOff>333375</xdr:colOff>
      <xdr:row>38</xdr:row>
      <xdr:rowOff>57150</xdr:rowOff>
    </xdr:to>
    <xdr:sp>
      <xdr:nvSpPr>
        <xdr:cNvPr id="57" name="Line 212"/>
        <xdr:cNvSpPr>
          <a:spLocks/>
        </xdr:cNvSpPr>
      </xdr:nvSpPr>
      <xdr:spPr>
        <a:xfrm>
          <a:off x="3857625" y="68103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9525</xdr:rowOff>
    </xdr:from>
    <xdr:to>
      <xdr:col>7</xdr:col>
      <xdr:colOff>314325</xdr:colOff>
      <xdr:row>38</xdr:row>
      <xdr:rowOff>9525</xdr:rowOff>
    </xdr:to>
    <xdr:sp>
      <xdr:nvSpPr>
        <xdr:cNvPr id="58" name="Line 215"/>
        <xdr:cNvSpPr>
          <a:spLocks/>
        </xdr:cNvSpPr>
      </xdr:nvSpPr>
      <xdr:spPr>
        <a:xfrm>
          <a:off x="3829050" y="676275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37</xdr:row>
      <xdr:rowOff>133350</xdr:rowOff>
    </xdr:from>
    <xdr:to>
      <xdr:col>7</xdr:col>
      <xdr:colOff>323850</xdr:colOff>
      <xdr:row>37</xdr:row>
      <xdr:rowOff>133350</xdr:rowOff>
    </xdr:to>
    <xdr:sp>
      <xdr:nvSpPr>
        <xdr:cNvPr id="59" name="Line 216"/>
        <xdr:cNvSpPr>
          <a:spLocks/>
        </xdr:cNvSpPr>
      </xdr:nvSpPr>
      <xdr:spPr>
        <a:xfrm>
          <a:off x="3876675" y="6705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161925</xdr:rowOff>
    </xdr:from>
    <xdr:to>
      <xdr:col>5</xdr:col>
      <xdr:colOff>438150</xdr:colOff>
      <xdr:row>37</xdr:row>
      <xdr:rowOff>161925</xdr:rowOff>
    </xdr:to>
    <xdr:sp>
      <xdr:nvSpPr>
        <xdr:cNvPr id="60" name="Line 217"/>
        <xdr:cNvSpPr>
          <a:spLocks/>
        </xdr:cNvSpPr>
      </xdr:nvSpPr>
      <xdr:spPr>
        <a:xfrm>
          <a:off x="2952750" y="6734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133350</xdr:rowOff>
    </xdr:from>
    <xdr:to>
      <xdr:col>5</xdr:col>
      <xdr:colOff>409575</xdr:colOff>
      <xdr:row>37</xdr:row>
      <xdr:rowOff>133350</xdr:rowOff>
    </xdr:to>
    <xdr:sp>
      <xdr:nvSpPr>
        <xdr:cNvPr id="61" name="Line 219"/>
        <xdr:cNvSpPr>
          <a:spLocks/>
        </xdr:cNvSpPr>
      </xdr:nvSpPr>
      <xdr:spPr>
        <a:xfrm flipH="1">
          <a:off x="2952750" y="670560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85725</xdr:rowOff>
    </xdr:from>
    <xdr:to>
      <xdr:col>17</xdr:col>
      <xdr:colOff>552450</xdr:colOff>
      <xdr:row>22</xdr:row>
      <xdr:rowOff>85725</xdr:rowOff>
    </xdr:to>
    <xdr:sp>
      <xdr:nvSpPr>
        <xdr:cNvPr id="62" name="Line 220"/>
        <xdr:cNvSpPr>
          <a:spLocks/>
        </xdr:cNvSpPr>
      </xdr:nvSpPr>
      <xdr:spPr>
        <a:xfrm flipH="1">
          <a:off x="8696325" y="39433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0</xdr:rowOff>
    </xdr:from>
    <xdr:to>
      <xdr:col>18</xdr:col>
      <xdr:colOff>114300</xdr:colOff>
      <xdr:row>18</xdr:row>
      <xdr:rowOff>0</xdr:rowOff>
    </xdr:to>
    <xdr:sp>
      <xdr:nvSpPr>
        <xdr:cNvPr id="63" name="Line 221"/>
        <xdr:cNvSpPr>
          <a:spLocks/>
        </xdr:cNvSpPr>
      </xdr:nvSpPr>
      <xdr:spPr>
        <a:xfrm flipH="1">
          <a:off x="8943975" y="32194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37</xdr:row>
      <xdr:rowOff>142875</xdr:rowOff>
    </xdr:from>
    <xdr:to>
      <xdr:col>5</xdr:col>
      <xdr:colOff>381000</xdr:colOff>
      <xdr:row>37</xdr:row>
      <xdr:rowOff>142875</xdr:rowOff>
    </xdr:to>
    <xdr:sp>
      <xdr:nvSpPr>
        <xdr:cNvPr id="64" name="Line 222"/>
        <xdr:cNvSpPr>
          <a:spLocks/>
        </xdr:cNvSpPr>
      </xdr:nvSpPr>
      <xdr:spPr>
        <a:xfrm flipH="1" flipV="1">
          <a:off x="2905125" y="6715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44</xdr:row>
      <xdr:rowOff>85725</xdr:rowOff>
    </xdr:from>
    <xdr:to>
      <xdr:col>7</xdr:col>
      <xdr:colOff>333375</xdr:colOff>
      <xdr:row>45</xdr:row>
      <xdr:rowOff>38100</xdr:rowOff>
    </xdr:to>
    <xdr:sp>
      <xdr:nvSpPr>
        <xdr:cNvPr id="65" name="Line 223"/>
        <xdr:cNvSpPr>
          <a:spLocks/>
        </xdr:cNvSpPr>
      </xdr:nvSpPr>
      <xdr:spPr>
        <a:xfrm flipH="1" flipV="1">
          <a:off x="4305300" y="791527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38</xdr:row>
      <xdr:rowOff>76200</xdr:rowOff>
    </xdr:from>
    <xdr:to>
      <xdr:col>1</xdr:col>
      <xdr:colOff>114300</xdr:colOff>
      <xdr:row>38</xdr:row>
      <xdr:rowOff>142875</xdr:rowOff>
    </xdr:to>
    <xdr:sp>
      <xdr:nvSpPr>
        <xdr:cNvPr id="66" name="Line 224"/>
        <xdr:cNvSpPr>
          <a:spLocks/>
        </xdr:cNvSpPr>
      </xdr:nvSpPr>
      <xdr:spPr>
        <a:xfrm>
          <a:off x="752475" y="682942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7" name="Picture 2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00975" y="3810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8" name="Line 240"/>
        <xdr:cNvSpPr>
          <a:spLocks/>
        </xdr:cNvSpPr>
      </xdr:nvSpPr>
      <xdr:spPr>
        <a:xfrm>
          <a:off x="8067675" y="1076325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69" name="AutoShape 241"/>
        <xdr:cNvSpPr>
          <a:spLocks/>
        </xdr:cNvSpPr>
      </xdr:nvSpPr>
      <xdr:spPr>
        <a:xfrm>
          <a:off x="8515350" y="209550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0" name="AutoShape 242"/>
        <xdr:cNvSpPr>
          <a:spLocks/>
        </xdr:cNvSpPr>
      </xdr:nvSpPr>
      <xdr:spPr>
        <a:xfrm>
          <a:off x="8839200" y="126682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1" name="AutoShape 243"/>
        <xdr:cNvSpPr>
          <a:spLocks/>
        </xdr:cNvSpPr>
      </xdr:nvSpPr>
      <xdr:spPr>
        <a:xfrm>
          <a:off x="8839200" y="181927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2" name="AutoShape 244"/>
        <xdr:cNvSpPr>
          <a:spLocks/>
        </xdr:cNvSpPr>
      </xdr:nvSpPr>
      <xdr:spPr>
        <a:xfrm>
          <a:off x="8848725" y="30956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3" name="AutoShape 245"/>
        <xdr:cNvSpPr>
          <a:spLocks/>
        </xdr:cNvSpPr>
      </xdr:nvSpPr>
      <xdr:spPr>
        <a:xfrm>
          <a:off x="8848725" y="37719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4" name="AutoShape 246"/>
        <xdr:cNvSpPr>
          <a:spLocks/>
        </xdr:cNvSpPr>
      </xdr:nvSpPr>
      <xdr:spPr>
        <a:xfrm>
          <a:off x="8858250" y="43815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142875</xdr:rowOff>
    </xdr:from>
    <xdr:to>
      <xdr:col>4</xdr:col>
      <xdr:colOff>200025</xdr:colOff>
      <xdr:row>13</xdr:row>
      <xdr:rowOff>142875</xdr:rowOff>
    </xdr:to>
    <xdr:sp>
      <xdr:nvSpPr>
        <xdr:cNvPr id="75" name="Line 247"/>
        <xdr:cNvSpPr>
          <a:spLocks/>
        </xdr:cNvSpPr>
      </xdr:nvSpPr>
      <xdr:spPr>
        <a:xfrm>
          <a:off x="27908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142875</xdr:rowOff>
    </xdr:from>
    <xdr:to>
      <xdr:col>4</xdr:col>
      <xdr:colOff>200025</xdr:colOff>
      <xdr:row>13</xdr:row>
      <xdr:rowOff>142875</xdr:rowOff>
    </xdr:to>
    <xdr:sp>
      <xdr:nvSpPr>
        <xdr:cNvPr id="76" name="Line 253"/>
        <xdr:cNvSpPr>
          <a:spLocks/>
        </xdr:cNvSpPr>
      </xdr:nvSpPr>
      <xdr:spPr>
        <a:xfrm>
          <a:off x="2790825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15" thickBot="1">
      <c r="A1" s="30"/>
      <c r="B1" s="30"/>
      <c r="C1" s="30"/>
      <c r="D1" s="30"/>
      <c r="E1" s="30"/>
      <c r="F1" s="30"/>
      <c r="G1" s="30"/>
      <c r="H1" s="94"/>
      <c r="I1" s="94"/>
      <c r="J1" s="94"/>
      <c r="K1" s="94"/>
      <c r="L1" s="94"/>
      <c r="M1" s="94"/>
      <c r="N1" s="94"/>
      <c r="O1" s="30"/>
      <c r="P1" s="66"/>
      <c r="T1" s="66"/>
      <c r="U1" s="66"/>
    </row>
    <row r="2" spans="1:21" ht="16.5" thickTop="1">
      <c r="A2" s="30"/>
      <c r="B2" s="30"/>
      <c r="C2" s="30"/>
      <c r="D2" s="30"/>
      <c r="E2" s="30"/>
      <c r="F2" s="30"/>
      <c r="G2" s="93"/>
      <c r="H2" s="30"/>
      <c r="I2" s="207" t="s">
        <v>56</v>
      </c>
      <c r="J2" s="208"/>
      <c r="K2" s="30"/>
      <c r="L2" s="30"/>
      <c r="M2" s="42" t="s">
        <v>57</v>
      </c>
      <c r="N2" s="93"/>
      <c r="O2" s="30"/>
      <c r="P2" s="66"/>
      <c r="Q2" s="67"/>
      <c r="R2" s="67"/>
      <c r="S2" s="67"/>
      <c r="T2" s="66"/>
      <c r="U2" s="66"/>
    </row>
    <row r="3" spans="1:21" ht="15" customHeight="1">
      <c r="A3" s="30"/>
      <c r="B3" s="30"/>
      <c r="C3" s="30"/>
      <c r="D3" s="30"/>
      <c r="E3" s="30"/>
      <c r="F3" s="30"/>
      <c r="G3" s="93"/>
      <c r="H3" s="41" t="s">
        <v>51</v>
      </c>
      <c r="I3" s="43"/>
      <c r="J3" s="3" t="s">
        <v>10</v>
      </c>
      <c r="K3" s="44"/>
      <c r="L3" s="5" t="s">
        <v>11</v>
      </c>
      <c r="M3" s="4"/>
      <c r="N3" s="95"/>
      <c r="O3" s="31"/>
      <c r="T3" s="66"/>
      <c r="U3" s="66"/>
    </row>
    <row r="4" spans="1:23" ht="15" customHeight="1" thickBot="1">
      <c r="A4" s="94"/>
      <c r="B4" s="94"/>
      <c r="C4" s="102" t="s">
        <v>55</v>
      </c>
      <c r="D4" s="94"/>
      <c r="E4" s="94"/>
      <c r="F4" s="94"/>
      <c r="G4" s="103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96"/>
      <c r="O4" s="31"/>
      <c r="P4" s="68"/>
      <c r="Q4" s="69" t="s">
        <v>80</v>
      </c>
      <c r="R4" s="70"/>
      <c r="S4" s="70"/>
      <c r="T4" s="70"/>
      <c r="U4" s="70"/>
      <c r="V4" s="71"/>
      <c r="W4" s="71"/>
    </row>
    <row r="5" spans="1:15" ht="15" thickTop="1">
      <c r="A5" s="100" t="s">
        <v>2</v>
      </c>
      <c r="B5" s="188"/>
      <c r="C5" s="190"/>
      <c r="D5" s="190"/>
      <c r="E5" s="191"/>
      <c r="F5" s="101" t="s">
        <v>4</v>
      </c>
      <c r="G5" s="188"/>
      <c r="H5" s="177"/>
      <c r="I5" s="1" t="s">
        <v>0</v>
      </c>
      <c r="J5" s="6" t="s">
        <v>1</v>
      </c>
      <c r="K5" s="176"/>
      <c r="L5" s="177"/>
      <c r="M5" s="177"/>
      <c r="N5" s="178"/>
      <c r="O5" s="31"/>
    </row>
    <row r="6" spans="1:21" ht="14.25">
      <c r="A6" s="97" t="s">
        <v>6</v>
      </c>
      <c r="B6" s="176"/>
      <c r="C6" s="177"/>
      <c r="D6" s="177"/>
      <c r="E6" s="177"/>
      <c r="F6" s="177"/>
      <c r="G6" s="221"/>
      <c r="H6" s="2" t="s">
        <v>9</v>
      </c>
      <c r="I6" s="176"/>
      <c r="J6" s="177"/>
      <c r="K6" s="177"/>
      <c r="L6" s="177"/>
      <c r="M6" s="177"/>
      <c r="N6" s="178"/>
      <c r="O6" s="31"/>
      <c r="P6" s="68" t="s">
        <v>81</v>
      </c>
      <c r="Q6" s="68"/>
      <c r="R6" s="68"/>
      <c r="S6" s="68"/>
      <c r="T6" s="68"/>
      <c r="U6" s="111"/>
    </row>
    <row r="7" spans="1:21" ht="14.25">
      <c r="A7" s="97" t="s">
        <v>3</v>
      </c>
      <c r="B7" s="176"/>
      <c r="C7" s="177"/>
      <c r="D7" s="177"/>
      <c r="E7" s="177"/>
      <c r="F7" s="177"/>
      <c r="G7" s="221"/>
      <c r="H7" s="2" t="s">
        <v>9</v>
      </c>
      <c r="I7" s="176"/>
      <c r="J7" s="177"/>
      <c r="K7" s="177"/>
      <c r="L7" s="177"/>
      <c r="M7" s="177"/>
      <c r="N7" s="178"/>
      <c r="O7" s="31"/>
      <c r="P7" s="68"/>
      <c r="Q7" s="68"/>
      <c r="R7" s="68"/>
      <c r="S7" s="68"/>
      <c r="T7" s="68"/>
      <c r="U7" s="68"/>
    </row>
    <row r="8" spans="1:21" ht="14.25">
      <c r="A8" s="97" t="s">
        <v>6</v>
      </c>
      <c r="B8" s="176"/>
      <c r="C8" s="177"/>
      <c r="D8" s="177"/>
      <c r="E8" s="177"/>
      <c r="F8" s="177"/>
      <c r="G8" s="221"/>
      <c r="H8" s="2" t="s">
        <v>9</v>
      </c>
      <c r="I8" s="176"/>
      <c r="J8" s="177"/>
      <c r="K8" s="177"/>
      <c r="L8" s="177"/>
      <c r="M8" s="177"/>
      <c r="N8" s="178"/>
      <c r="O8" s="31"/>
      <c r="T8" s="68"/>
      <c r="U8" s="68"/>
    </row>
    <row r="9" spans="1:21" ht="14.25">
      <c r="A9" s="97" t="s">
        <v>5</v>
      </c>
      <c r="B9" s="176"/>
      <c r="C9" s="177"/>
      <c r="D9" s="177"/>
      <c r="E9" s="177"/>
      <c r="F9" s="221"/>
      <c r="G9" s="7" t="s">
        <v>7</v>
      </c>
      <c r="H9" s="176"/>
      <c r="I9" s="177"/>
      <c r="J9" s="177"/>
      <c r="K9" s="177"/>
      <c r="L9" s="177"/>
      <c r="M9" s="177"/>
      <c r="N9" s="178"/>
      <c r="O9" s="31"/>
      <c r="P9" s="72" t="s">
        <v>82</v>
      </c>
      <c r="Q9" s="73"/>
      <c r="R9" s="72"/>
      <c r="S9" s="72"/>
      <c r="U9" s="68"/>
    </row>
    <row r="10" spans="1:21" ht="15" thickBot="1">
      <c r="A10" s="99" t="s">
        <v>6</v>
      </c>
      <c r="B10" s="185"/>
      <c r="C10" s="186"/>
      <c r="D10" s="186"/>
      <c r="E10" s="186"/>
      <c r="F10" s="186"/>
      <c r="G10" s="187"/>
      <c r="H10" s="98" t="s">
        <v>9</v>
      </c>
      <c r="I10" s="185"/>
      <c r="J10" s="186"/>
      <c r="K10" s="186"/>
      <c r="L10" s="186"/>
      <c r="M10" s="186"/>
      <c r="N10" s="189"/>
      <c r="O10" s="31"/>
      <c r="S10" s="68"/>
      <c r="T10" s="68"/>
      <c r="U10" s="68"/>
    </row>
    <row r="11" spans="1:21" ht="17.25" customHeight="1" thickTop="1">
      <c r="A11" s="114"/>
      <c r="B11" s="115" t="s">
        <v>95</v>
      </c>
      <c r="C11" s="116"/>
      <c r="D11" s="116"/>
      <c r="E11" s="116"/>
      <c r="F11" s="116"/>
      <c r="G11" s="116"/>
      <c r="H11" s="114"/>
      <c r="I11" s="114"/>
      <c r="J11" s="213" t="s">
        <v>96</v>
      </c>
      <c r="K11" s="214"/>
      <c r="L11" s="214"/>
      <c r="M11" s="214"/>
      <c r="N11" s="215"/>
      <c r="O11" s="32"/>
      <c r="U11" s="68"/>
    </row>
    <row r="12" spans="1:21" ht="16.5" customHeight="1">
      <c r="A12" s="117" t="s">
        <v>97</v>
      </c>
      <c r="B12" s="118"/>
      <c r="C12" s="119"/>
      <c r="D12" s="216" t="s">
        <v>98</v>
      </c>
      <c r="E12" s="217"/>
      <c r="F12" s="12"/>
      <c r="G12" s="119"/>
      <c r="H12" s="119"/>
      <c r="I12" s="120"/>
      <c r="J12" s="216" t="s">
        <v>99</v>
      </c>
      <c r="K12" s="217"/>
      <c r="L12" s="217"/>
      <c r="M12" s="37"/>
      <c r="N12" s="38"/>
      <c r="O12" s="32"/>
      <c r="P12" s="74" t="s">
        <v>83</v>
      </c>
      <c r="Q12" s="74"/>
      <c r="R12" s="74"/>
      <c r="S12" s="68"/>
      <c r="T12" s="68"/>
      <c r="U12" s="68"/>
    </row>
    <row r="13" spans="1:21" ht="18" customHeight="1">
      <c r="A13" s="121" t="s">
        <v>106</v>
      </c>
      <c r="B13" s="118"/>
      <c r="C13" s="119"/>
      <c r="D13" s="39"/>
      <c r="E13" s="119"/>
      <c r="F13" s="119"/>
      <c r="G13" s="119"/>
      <c r="H13" s="119"/>
      <c r="I13" s="122"/>
      <c r="J13" s="218" t="s">
        <v>100</v>
      </c>
      <c r="K13" s="219"/>
      <c r="L13" s="219"/>
      <c r="M13" s="118"/>
      <c r="N13" s="123"/>
      <c r="O13" s="32"/>
      <c r="Q13" s="75" t="s">
        <v>84</v>
      </c>
      <c r="R13" s="75"/>
      <c r="S13" s="75"/>
      <c r="T13" s="75"/>
      <c r="U13" s="68"/>
    </row>
    <row r="14" spans="1:21" ht="14.25" customHeight="1">
      <c r="A14" s="121" t="s">
        <v>106</v>
      </c>
      <c r="B14" s="118"/>
      <c r="C14" s="118"/>
      <c r="D14" s="121" t="s">
        <v>101</v>
      </c>
      <c r="E14" s="227" t="s">
        <v>102</v>
      </c>
      <c r="F14" s="177"/>
      <c r="G14" s="177"/>
      <c r="H14" s="177"/>
      <c r="I14" s="124" t="s">
        <v>103</v>
      </c>
      <c r="J14" s="220" t="s">
        <v>104</v>
      </c>
      <c r="K14" s="219"/>
      <c r="L14" s="219"/>
      <c r="M14" s="125"/>
      <c r="N14" s="141"/>
      <c r="O14" s="32"/>
      <c r="P14" s="68"/>
      <c r="Q14" s="68"/>
      <c r="R14" s="68"/>
      <c r="S14" s="68"/>
      <c r="T14" s="68"/>
      <c r="U14" s="68"/>
    </row>
    <row r="15" spans="1:21" ht="16.5" customHeight="1">
      <c r="A15" s="126" t="s">
        <v>105</v>
      </c>
      <c r="B15" s="225"/>
      <c r="C15" s="226"/>
      <c r="D15" s="40"/>
      <c r="E15" s="4"/>
      <c r="F15" s="4"/>
      <c r="G15" s="4"/>
      <c r="H15" s="4"/>
      <c r="I15" s="41"/>
      <c r="J15" s="127"/>
      <c r="K15" s="128"/>
      <c r="L15" s="128"/>
      <c r="M15" s="128"/>
      <c r="N15" s="129"/>
      <c r="O15" s="32"/>
      <c r="P15" s="76" t="s">
        <v>85</v>
      </c>
      <c r="Q15" s="76"/>
      <c r="R15" s="76"/>
      <c r="S15" s="76"/>
      <c r="T15" s="68"/>
      <c r="U15" s="68"/>
    </row>
    <row r="16" spans="1:21" ht="2.25" customHeight="1">
      <c r="A16" s="27"/>
      <c r="B16" s="83"/>
      <c r="C16" s="83"/>
      <c r="D16" s="83"/>
      <c r="E16" s="83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8"/>
      <c r="Q16" s="68"/>
      <c r="R16" s="68"/>
      <c r="S16" s="68"/>
      <c r="T16" s="68"/>
      <c r="U16" s="68"/>
    </row>
    <row r="17" spans="1:21" ht="15" customHeight="1">
      <c r="A17" s="27"/>
      <c r="B17" s="84" t="s">
        <v>90</v>
      </c>
      <c r="C17" s="85"/>
      <c r="D17" s="85"/>
      <c r="E17" s="83"/>
      <c r="F17" s="27"/>
      <c r="G17" s="82" t="s">
        <v>36</v>
      </c>
      <c r="H17" s="27"/>
      <c r="I17" s="27"/>
      <c r="J17" s="27"/>
      <c r="K17" s="27"/>
      <c r="L17" s="27"/>
      <c r="M17" s="27"/>
      <c r="N17" s="27"/>
      <c r="O17" s="32"/>
      <c r="P17" s="68"/>
      <c r="Q17" s="68"/>
      <c r="R17" s="68"/>
      <c r="S17" s="68"/>
      <c r="T17" s="68"/>
      <c r="U17" s="68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8"/>
      <c r="Q18" s="68"/>
      <c r="R18" s="68"/>
      <c r="S18" s="68"/>
      <c r="T18" s="68"/>
      <c r="U18" s="68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8"/>
      <c r="Q19" s="68"/>
      <c r="R19" s="68"/>
      <c r="S19" s="68"/>
      <c r="T19" s="68"/>
      <c r="U19" s="68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8"/>
      <c r="U20" s="68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7" t="s">
        <v>86</v>
      </c>
      <c r="Q21" s="77"/>
      <c r="R21" s="77"/>
      <c r="S21" s="77"/>
      <c r="T21" s="68"/>
      <c r="U21" s="68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8"/>
      <c r="Q22" s="68"/>
      <c r="R22" s="68"/>
      <c r="S22" s="68"/>
      <c r="T22" s="68"/>
      <c r="U22" s="68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8"/>
      <c r="Q23" s="68"/>
      <c r="R23" s="68"/>
      <c r="S23" s="68"/>
      <c r="T23" s="68"/>
      <c r="U23" s="68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8" t="s">
        <v>87</v>
      </c>
      <c r="Q24" s="78"/>
      <c r="R24" s="78"/>
      <c r="S24" s="78"/>
      <c r="T24" s="78"/>
      <c r="U24" s="68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8"/>
      <c r="Q25" s="68"/>
      <c r="R25" s="68"/>
      <c r="S25" s="68"/>
      <c r="T25" s="68"/>
      <c r="U25" s="68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8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7" t="s">
        <v>88</v>
      </c>
      <c r="Q27" s="71"/>
      <c r="R27" s="67" t="s">
        <v>89</v>
      </c>
      <c r="S27" s="67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8.25" customHeight="1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80"/>
      <c r="B34" s="86" t="s">
        <v>91</v>
      </c>
      <c r="C34" s="87"/>
      <c r="D34" s="87"/>
      <c r="E34" s="87"/>
      <c r="F34" s="80"/>
      <c r="G34" s="80"/>
      <c r="H34" s="80"/>
      <c r="I34" s="80"/>
      <c r="J34" s="80"/>
      <c r="K34" s="80"/>
      <c r="L34" s="80"/>
      <c r="M34" s="80"/>
      <c r="N34" s="80"/>
      <c r="O34" s="32"/>
    </row>
    <row r="35" spans="1:15" ht="18.75">
      <c r="A35" s="33"/>
      <c r="B35" s="34"/>
      <c r="C35" s="35"/>
      <c r="D35" s="172" t="s">
        <v>71</v>
      </c>
      <c r="E35" s="222"/>
      <c r="F35" s="173"/>
      <c r="G35" s="36"/>
      <c r="H35" s="36"/>
      <c r="I35" s="36"/>
      <c r="J35" s="36"/>
      <c r="K35" s="36"/>
      <c r="L35" s="36"/>
      <c r="M35" s="228" t="s">
        <v>46</v>
      </c>
      <c r="N35" s="209">
        <v>2000</v>
      </c>
      <c r="O35" s="30"/>
    </row>
    <row r="36" spans="1:15" ht="15.75" customHeight="1">
      <c r="A36" s="33"/>
      <c r="B36" s="36"/>
      <c r="C36" s="36"/>
      <c r="D36" s="34"/>
      <c r="E36" s="51" t="s">
        <v>61</v>
      </c>
      <c r="F36" s="34"/>
      <c r="G36" s="36"/>
      <c r="H36" s="36"/>
      <c r="I36" s="36"/>
      <c r="J36" s="36"/>
      <c r="K36" s="36"/>
      <c r="L36" s="36" t="s">
        <v>47</v>
      </c>
      <c r="M36" s="229"/>
      <c r="N36" s="210"/>
      <c r="O36" s="30"/>
    </row>
    <row r="37" spans="1:15" ht="14.25">
      <c r="A37" s="33"/>
      <c r="B37" s="36"/>
      <c r="C37" s="36"/>
      <c r="D37" s="36"/>
      <c r="E37" s="65">
        <f>+$N$35</f>
        <v>2000</v>
      </c>
      <c r="F37" s="36"/>
      <c r="G37" s="36"/>
      <c r="H37" s="36"/>
      <c r="I37" s="36"/>
      <c r="J37" s="36"/>
      <c r="K37" s="36"/>
      <c r="L37" s="36"/>
      <c r="M37" s="179" t="s">
        <v>72</v>
      </c>
      <c r="N37" s="211">
        <v>500</v>
      </c>
      <c r="O37" s="30"/>
    </row>
    <row r="38" spans="1:22" ht="14.25">
      <c r="A38" s="33"/>
      <c r="B38" s="52"/>
      <c r="C38" s="36"/>
      <c r="D38" s="184"/>
      <c r="E38" s="184"/>
      <c r="F38" s="36"/>
      <c r="G38" s="36"/>
      <c r="H38" s="36"/>
      <c r="I38" s="36"/>
      <c r="J38" s="36"/>
      <c r="K38" s="36"/>
      <c r="L38" s="36"/>
      <c r="M38" s="229"/>
      <c r="N38" s="212"/>
      <c r="O38" s="30"/>
      <c r="P38" s="156"/>
      <c r="Q38" s="156"/>
      <c r="R38" s="156"/>
      <c r="S38" s="156"/>
      <c r="T38" s="156"/>
      <c r="U38" s="156"/>
      <c r="V38" s="156"/>
    </row>
    <row r="39" spans="1:22" ht="14.25">
      <c r="A39" s="50" t="s">
        <v>70</v>
      </c>
      <c r="B39" s="36"/>
      <c r="C39" s="36"/>
      <c r="D39" s="36"/>
      <c r="E39" s="48"/>
      <c r="F39" s="36"/>
      <c r="G39" s="36"/>
      <c r="H39" s="36"/>
      <c r="I39" s="36"/>
      <c r="J39" s="36"/>
      <c r="K39" s="36"/>
      <c r="L39" s="36"/>
      <c r="M39" s="223" t="s">
        <v>52</v>
      </c>
      <c r="N39" s="166">
        <v>30</v>
      </c>
      <c r="O39" s="30"/>
      <c r="P39" s="156"/>
      <c r="Q39" s="156"/>
      <c r="R39" s="156"/>
      <c r="S39" s="156"/>
      <c r="T39" s="156"/>
      <c r="U39" s="156"/>
      <c r="V39" s="156"/>
    </row>
    <row r="40" spans="1:22" ht="14.25">
      <c r="A40" s="50">
        <f>+$N$45</f>
        <v>240</v>
      </c>
      <c r="B40" s="49"/>
      <c r="C40" s="36"/>
      <c r="D40" s="36"/>
      <c r="E40" s="36"/>
      <c r="F40" s="36"/>
      <c r="G40" s="36"/>
      <c r="H40" s="49" t="s">
        <v>60</v>
      </c>
      <c r="I40" s="36"/>
      <c r="J40" s="36"/>
      <c r="K40" s="36"/>
      <c r="L40" s="36"/>
      <c r="M40" s="224"/>
      <c r="N40" s="167"/>
      <c r="O40" s="30"/>
      <c r="P40" s="157"/>
      <c r="Q40" s="158" t="s">
        <v>107</v>
      </c>
      <c r="R40" s="140" t="s">
        <v>108</v>
      </c>
      <c r="S40" s="140" t="s">
        <v>109</v>
      </c>
      <c r="T40" s="140" t="s">
        <v>109</v>
      </c>
      <c r="U40" s="140" t="s">
        <v>109</v>
      </c>
      <c r="V40" s="156"/>
    </row>
    <row r="41" spans="1:22" ht="14.25">
      <c r="A41" s="33"/>
      <c r="B41" s="49"/>
      <c r="C41" s="36"/>
      <c r="D41" s="36"/>
      <c r="E41" s="36"/>
      <c r="F41" s="36"/>
      <c r="G41" s="36"/>
      <c r="H41" s="49"/>
      <c r="I41" s="36"/>
      <c r="J41" s="36"/>
      <c r="K41" s="36"/>
      <c r="L41" s="36"/>
      <c r="M41" s="168" t="s">
        <v>59</v>
      </c>
      <c r="N41" s="154">
        <v>100</v>
      </c>
      <c r="O41" s="30"/>
      <c r="P41" s="157"/>
      <c r="Q41" s="158" t="s">
        <v>110</v>
      </c>
      <c r="R41" s="140" t="s">
        <v>13</v>
      </c>
      <c r="S41" s="140" t="s">
        <v>111</v>
      </c>
      <c r="T41" s="140" t="s">
        <v>112</v>
      </c>
      <c r="U41" s="140" t="s">
        <v>112</v>
      </c>
      <c r="V41" s="156"/>
    </row>
    <row r="42" spans="1:22" ht="14.25">
      <c r="A42" s="63"/>
      <c r="B42" s="47"/>
      <c r="C42" s="36"/>
      <c r="D42" s="36"/>
      <c r="E42" s="36"/>
      <c r="F42" s="36"/>
      <c r="G42" s="36"/>
      <c r="H42" s="36"/>
      <c r="I42" s="47" t="s">
        <v>63</v>
      </c>
      <c r="J42" s="53">
        <f>+$N$37</f>
        <v>500</v>
      </c>
      <c r="K42" s="64"/>
      <c r="L42" s="36"/>
      <c r="M42" s="169"/>
      <c r="N42" s="155"/>
      <c r="O42" s="30"/>
      <c r="P42" s="157"/>
      <c r="Q42" s="158" t="s">
        <v>122</v>
      </c>
      <c r="R42" s="140"/>
      <c r="S42" s="140" t="s">
        <v>113</v>
      </c>
      <c r="T42" s="140" t="s">
        <v>114</v>
      </c>
      <c r="U42" s="140" t="s">
        <v>114</v>
      </c>
      <c r="V42" s="156"/>
    </row>
    <row r="43" spans="1:22" ht="14.25" customHeight="1">
      <c r="A43" s="33"/>
      <c r="B43" s="34"/>
      <c r="C43" s="36"/>
      <c r="D43" s="36"/>
      <c r="E43" s="36"/>
      <c r="F43" s="36"/>
      <c r="G43" s="36"/>
      <c r="H43" s="46" t="s">
        <v>62</v>
      </c>
      <c r="I43" s="181"/>
      <c r="J43" s="182"/>
      <c r="K43" s="36"/>
      <c r="L43" s="36"/>
      <c r="M43" s="168" t="s">
        <v>68</v>
      </c>
      <c r="N43" s="154">
        <v>120</v>
      </c>
      <c r="O43" s="30"/>
      <c r="P43" s="157"/>
      <c r="Q43" s="158" t="s">
        <v>123</v>
      </c>
      <c r="R43" s="140"/>
      <c r="S43" s="140" t="s">
        <v>115</v>
      </c>
      <c r="T43" s="140" t="s">
        <v>116</v>
      </c>
      <c r="U43" s="140" t="s">
        <v>116</v>
      </c>
      <c r="V43" s="156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69"/>
      <c r="N44" s="155"/>
      <c r="O44" s="30"/>
      <c r="P44" s="157"/>
      <c r="Q44" s="159" t="s">
        <v>124</v>
      </c>
      <c r="R44" s="140"/>
      <c r="S44" s="140" t="s">
        <v>117</v>
      </c>
      <c r="T44" s="140"/>
      <c r="U44" s="140" t="s">
        <v>118</v>
      </c>
      <c r="V44" s="156"/>
    </row>
    <row r="45" spans="1:22" ht="13.5" customHeight="1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68" t="s">
        <v>69</v>
      </c>
      <c r="N45" s="154">
        <v>240</v>
      </c>
      <c r="O45" s="30"/>
      <c r="P45" s="157"/>
      <c r="Q45" s="140"/>
      <c r="R45" s="140"/>
      <c r="S45" s="140" t="s">
        <v>119</v>
      </c>
      <c r="T45" s="140"/>
      <c r="U45" s="140"/>
      <c r="V45" s="156"/>
    </row>
    <row r="46" spans="1:22" ht="14.25" customHeight="1">
      <c r="A46" s="50" t="s">
        <v>67</v>
      </c>
      <c r="B46" s="49"/>
      <c r="C46" s="36"/>
      <c r="D46" s="36"/>
      <c r="E46" s="36"/>
      <c r="F46" s="36"/>
      <c r="G46" s="36"/>
      <c r="H46" s="49" t="s">
        <v>66</v>
      </c>
      <c r="I46" s="36"/>
      <c r="J46" s="36"/>
      <c r="K46" s="36"/>
      <c r="L46" s="36"/>
      <c r="M46" s="169"/>
      <c r="N46" s="155"/>
      <c r="O46" s="30"/>
      <c r="P46" s="157"/>
      <c r="Q46" s="140"/>
      <c r="R46" s="140"/>
      <c r="S46" s="140"/>
      <c r="T46" s="140"/>
      <c r="U46" s="140"/>
      <c r="V46" s="156"/>
    </row>
    <row r="47" spans="1:22" ht="14.25" customHeight="1">
      <c r="A47" s="50">
        <f>+$N$43</f>
        <v>120</v>
      </c>
      <c r="B47" s="34"/>
      <c r="C47" s="36"/>
      <c r="D47" s="36"/>
      <c r="E47" s="35" t="s">
        <v>73</v>
      </c>
      <c r="F47" s="36"/>
      <c r="G47" s="36"/>
      <c r="H47" s="49">
        <f>+$N$41</f>
        <v>100</v>
      </c>
      <c r="I47" s="36"/>
      <c r="J47" s="36"/>
      <c r="K47" s="36"/>
      <c r="L47" s="36"/>
      <c r="M47" s="174" t="s">
        <v>64</v>
      </c>
      <c r="N47" s="154"/>
      <c r="O47" s="30"/>
      <c r="P47" s="157"/>
      <c r="Q47" s="140"/>
      <c r="R47" s="140"/>
      <c r="S47" s="140"/>
      <c r="T47" s="140"/>
      <c r="U47" s="140"/>
      <c r="V47" s="156"/>
    </row>
    <row r="48" spans="1:22" ht="13.5" customHeight="1">
      <c r="A48" s="33"/>
      <c r="B48" s="36"/>
      <c r="C48" s="36"/>
      <c r="D48" s="36"/>
      <c r="E48" s="35"/>
      <c r="F48" s="36"/>
      <c r="G48" s="36"/>
      <c r="H48" s="36"/>
      <c r="I48" s="36"/>
      <c r="J48" s="36"/>
      <c r="K48" s="36"/>
      <c r="L48" s="36"/>
      <c r="M48" s="175"/>
      <c r="N48" s="155"/>
      <c r="O48" s="30"/>
      <c r="P48" s="157"/>
      <c r="Q48" s="160"/>
      <c r="R48" s="160"/>
      <c r="S48" s="160"/>
      <c r="T48" s="156"/>
      <c r="U48" s="161"/>
      <c r="V48" s="156"/>
    </row>
    <row r="49" spans="1:22" ht="13.5" customHeight="1">
      <c r="A49" s="33"/>
      <c r="B49" s="36"/>
      <c r="C49" s="36"/>
      <c r="D49" s="36"/>
      <c r="E49" s="35" t="s">
        <v>79</v>
      </c>
      <c r="F49" s="36"/>
      <c r="G49" s="36"/>
      <c r="H49" s="36"/>
      <c r="I49" s="36"/>
      <c r="J49" s="36"/>
      <c r="K49" s="36"/>
      <c r="L49" s="36"/>
      <c r="M49" s="179" t="s">
        <v>65</v>
      </c>
      <c r="N49" s="166"/>
      <c r="O49" s="30"/>
      <c r="P49" s="162"/>
      <c r="Q49" s="163"/>
      <c r="R49" s="163"/>
      <c r="S49" s="163"/>
      <c r="T49" s="162"/>
      <c r="U49" s="161"/>
      <c r="V49" s="156"/>
    </row>
    <row r="50" spans="1:22" ht="13.5" customHeight="1">
      <c r="A50" s="33"/>
      <c r="B50" s="36"/>
      <c r="C50" s="36"/>
      <c r="D50" s="36"/>
      <c r="E50" s="36"/>
      <c r="F50" s="36"/>
      <c r="G50" s="172" t="s">
        <v>58</v>
      </c>
      <c r="H50" s="172"/>
      <c r="I50" s="172"/>
      <c r="J50" s="172"/>
      <c r="K50" s="173"/>
      <c r="L50" s="36"/>
      <c r="M50" s="180"/>
      <c r="N50" s="167"/>
      <c r="O50" s="30"/>
      <c r="P50" s="161"/>
      <c r="Q50" s="161"/>
      <c r="R50" s="161"/>
      <c r="S50" s="161"/>
      <c r="T50" s="161"/>
      <c r="U50" s="161"/>
      <c r="V50" s="156"/>
    </row>
    <row r="51" spans="1:22" ht="14.25">
      <c r="A51" s="33"/>
      <c r="B51" s="36"/>
      <c r="C51" s="36"/>
      <c r="D51" s="36"/>
      <c r="E51" s="36"/>
      <c r="F51" s="36"/>
      <c r="G51" s="35" t="s">
        <v>93</v>
      </c>
      <c r="H51" s="34"/>
      <c r="I51" s="112"/>
      <c r="J51" s="36"/>
      <c r="K51" s="36"/>
      <c r="L51" s="36"/>
      <c r="M51" s="152" t="s">
        <v>94</v>
      </c>
      <c r="N51" s="166">
        <v>0</v>
      </c>
      <c r="O51" s="30"/>
      <c r="P51" s="161"/>
      <c r="Q51" s="161"/>
      <c r="R51" s="161"/>
      <c r="S51" s="161"/>
      <c r="T51" s="161"/>
      <c r="U51" s="161"/>
      <c r="V51" s="156"/>
    </row>
    <row r="52" spans="1:22" ht="14.25">
      <c r="A52" s="33"/>
      <c r="B52" s="36"/>
      <c r="C52" s="36"/>
      <c r="D52" s="36"/>
      <c r="E52" s="36"/>
      <c r="F52" s="36"/>
      <c r="G52" s="34"/>
      <c r="H52" s="34"/>
      <c r="I52" s="34"/>
      <c r="J52" s="34"/>
      <c r="K52" s="36"/>
      <c r="L52" s="36"/>
      <c r="M52" s="153"/>
      <c r="N52" s="167"/>
      <c r="O52" s="30"/>
      <c r="P52" s="161"/>
      <c r="Q52" s="161"/>
      <c r="R52" s="161"/>
      <c r="S52" s="161"/>
      <c r="T52" s="161"/>
      <c r="U52" s="161"/>
      <c r="V52" s="156"/>
    </row>
    <row r="53" spans="1:22" ht="7.5" customHeight="1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161"/>
      <c r="Q53" s="161"/>
      <c r="R53" s="161"/>
      <c r="S53" s="161"/>
      <c r="T53" s="161"/>
      <c r="U53" s="161"/>
      <c r="V53" s="156"/>
    </row>
    <row r="54" spans="1:22" ht="15">
      <c r="A54" s="88"/>
      <c r="B54" s="91" t="s">
        <v>92</v>
      </c>
      <c r="C54" s="91"/>
      <c r="D54" s="91"/>
      <c r="E54" s="91"/>
      <c r="F54" s="92"/>
      <c r="G54" s="92"/>
      <c r="H54" s="89"/>
      <c r="I54" s="89"/>
      <c r="J54" s="89"/>
      <c r="K54" s="89"/>
      <c r="L54" s="89"/>
      <c r="M54" s="81"/>
      <c r="N54" s="90"/>
      <c r="O54" s="30"/>
      <c r="P54" s="161"/>
      <c r="Q54" s="161"/>
      <c r="R54" s="161"/>
      <c r="S54" s="161"/>
      <c r="T54" s="161"/>
      <c r="U54" s="161"/>
      <c r="V54" s="156"/>
    </row>
    <row r="55" spans="1:22" ht="15">
      <c r="A55" s="54"/>
      <c r="B55" s="55"/>
      <c r="C55" s="55"/>
      <c r="D55" s="55"/>
      <c r="E55" s="55"/>
      <c r="F55" s="55"/>
      <c r="G55" s="55"/>
      <c r="H55" s="55"/>
      <c r="I55" s="56"/>
      <c r="J55" s="29"/>
      <c r="K55" s="29"/>
      <c r="L55" s="29"/>
      <c r="M55" s="29"/>
      <c r="N55" s="57"/>
      <c r="O55" s="30"/>
      <c r="P55" s="161"/>
      <c r="Q55" s="161"/>
      <c r="R55" s="161"/>
      <c r="S55" s="161"/>
      <c r="T55" s="161"/>
      <c r="U55" s="161"/>
      <c r="V55" s="156"/>
    </row>
    <row r="56" spans="1:22" ht="15">
      <c r="A56" s="58"/>
      <c r="B56" s="59" t="s">
        <v>73</v>
      </c>
      <c r="C56" s="59" t="s">
        <v>74</v>
      </c>
      <c r="D56" s="59" t="s">
        <v>75</v>
      </c>
      <c r="E56" s="59"/>
      <c r="F56" s="59" t="s">
        <v>76</v>
      </c>
      <c r="G56" s="59"/>
      <c r="H56" s="59" t="s">
        <v>77</v>
      </c>
      <c r="I56" s="60"/>
      <c r="J56" s="59" t="s">
        <v>78</v>
      </c>
      <c r="K56" s="61"/>
      <c r="L56" s="61"/>
      <c r="M56" s="61"/>
      <c r="N56" s="62"/>
      <c r="O56" s="30"/>
      <c r="P56" s="161"/>
      <c r="Q56" s="161"/>
      <c r="R56" s="161"/>
      <c r="S56" s="161"/>
      <c r="T56" s="161"/>
      <c r="U56" s="161"/>
      <c r="V56" s="156"/>
    </row>
    <row r="57" spans="1:22" ht="1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161"/>
      <c r="Q57" s="161"/>
      <c r="R57" s="161"/>
      <c r="S57" s="161"/>
      <c r="T57" s="161"/>
      <c r="U57" s="161"/>
      <c r="V57" s="156"/>
    </row>
    <row r="58" spans="1:22" ht="15" thickBo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30"/>
      <c r="P58" s="161"/>
      <c r="Q58" s="161"/>
      <c r="R58" s="161"/>
      <c r="S58" s="161"/>
      <c r="T58" s="161"/>
      <c r="U58" s="161"/>
      <c r="V58" s="156"/>
    </row>
    <row r="59" spans="1:22" ht="15" thickTop="1">
      <c r="A59" s="130" t="s">
        <v>120</v>
      </c>
      <c r="B59" s="8"/>
      <c r="C59" s="170" t="s">
        <v>53</v>
      </c>
      <c r="D59" s="183"/>
      <c r="E59" s="79" t="s">
        <v>54</v>
      </c>
      <c r="F59" s="8" t="s">
        <v>37</v>
      </c>
      <c r="G59" s="8" t="s">
        <v>38</v>
      </c>
      <c r="H59" s="8" t="s">
        <v>121</v>
      </c>
      <c r="I59" s="170" t="s">
        <v>39</v>
      </c>
      <c r="J59" s="171"/>
      <c r="K59" s="170" t="s">
        <v>40</v>
      </c>
      <c r="L59" s="171"/>
      <c r="M59" s="8" t="s">
        <v>41</v>
      </c>
      <c r="N59" s="108"/>
      <c r="O59" s="30"/>
      <c r="P59" s="164"/>
      <c r="Q59" s="164"/>
      <c r="R59" s="164"/>
      <c r="S59" s="164"/>
      <c r="T59" s="164"/>
      <c r="U59" s="164"/>
      <c r="V59" s="156"/>
    </row>
    <row r="60" spans="1:22" ht="14.25">
      <c r="A60" s="131"/>
      <c r="B60" s="145">
        <f>+C60*E60*F60*G60/1000000000</f>
        <v>0</v>
      </c>
      <c r="C60" s="195">
        <f>+$N$35</f>
        <v>2000</v>
      </c>
      <c r="D60" s="196"/>
      <c r="E60" s="132">
        <f>+$N$37</f>
        <v>500</v>
      </c>
      <c r="F60" s="132">
        <f>+$N$39</f>
        <v>30</v>
      </c>
      <c r="G60" s="133">
        <f>+$N$51</f>
        <v>0</v>
      </c>
      <c r="H60" s="134">
        <f>+$R$61+$S$61+$T$61</f>
        <v>0</v>
      </c>
      <c r="I60" s="195">
        <f>+(C60/1000)*(E60/1000)*(F60/1000)*G60*P61*Q61+H60</f>
        <v>0</v>
      </c>
      <c r="J60" s="196"/>
      <c r="K60" s="195">
        <f>+I60*G60</f>
        <v>0</v>
      </c>
      <c r="L60" s="204"/>
      <c r="M60" s="198"/>
      <c r="N60" s="192"/>
      <c r="O60" s="30"/>
      <c r="P60" s="165">
        <v>1</v>
      </c>
      <c r="Q60" s="165">
        <v>1</v>
      </c>
      <c r="R60" s="165">
        <v>1</v>
      </c>
      <c r="S60" s="165">
        <v>1</v>
      </c>
      <c r="T60" s="165">
        <v>1</v>
      </c>
      <c r="U60" s="164"/>
      <c r="V60" s="156"/>
    </row>
    <row r="61" spans="1:21" ht="15" thickBot="1">
      <c r="A61" s="135"/>
      <c r="B61" s="146"/>
      <c r="C61" s="185"/>
      <c r="D61" s="187"/>
      <c r="E61" s="113"/>
      <c r="F61" s="136"/>
      <c r="G61" s="136"/>
      <c r="H61" s="45"/>
      <c r="I61" s="202"/>
      <c r="J61" s="203"/>
      <c r="K61" s="176"/>
      <c r="L61" s="177"/>
      <c r="M61" s="205"/>
      <c r="N61" s="193"/>
      <c r="O61" s="30"/>
      <c r="P61" s="148" t="str">
        <f>+IF(P60=1,"０",IF(P60=2,"０",IF(P60=3,"０",IF(P60=4,"０",IF(P60=5,"０",IF(P60=6,"2500",IF(P60=7,"800",IF(P60=8,"1600"))))))))</f>
        <v>０</v>
      </c>
      <c r="Q61" s="148" t="str">
        <f>+IF(Q60=1,"１",IF(Q60=2,"０．８"))</f>
        <v>１</v>
      </c>
      <c r="R61" s="148" t="str">
        <f>+IF(R60=1,"０",IF(R60=2,"500",IF(R60=3,"1000",IF(R60=4,"1500",IF(R60=5,"2000",IF(R60=6,"2500",IF(R60=7,"800",IF(R60=8,"1600"))))))))</f>
        <v>０</v>
      </c>
      <c r="S61" s="148" t="str">
        <f>+IF(S60=1,"０",IF(S60=2,"500",IF(S60=3,"1000",IF(S60=4,"1500",IF(S60=5,"2000",IF(S60=6,"2500",IF(S60=7,"800",IF(S60=8,"1600"))))))))</f>
        <v>０</v>
      </c>
      <c r="T61" s="148" t="str">
        <f>+IF(T60=1,"０",IF(T60=2,"１０００",IF(T60=3,"２０００",IF(T60=4,"３０００",IF(T60=5,"４０００",IF(T60=6,"2500",IF(T60=7,"800",IF(T60=8,"1600"))))))))</f>
        <v>０</v>
      </c>
      <c r="U61" s="147"/>
    </row>
    <row r="62" spans="1:21" ht="16.5" customHeight="1" thickTop="1">
      <c r="A62" s="143"/>
      <c r="B62" s="15"/>
      <c r="C62" s="137"/>
      <c r="D62" s="137"/>
      <c r="E62" s="137"/>
      <c r="F62" s="137"/>
      <c r="G62" s="138"/>
      <c r="H62" s="200" t="s">
        <v>44</v>
      </c>
      <c r="I62" s="200"/>
      <c r="J62" s="201"/>
      <c r="K62" s="195">
        <f>+K60+K61</f>
        <v>0</v>
      </c>
      <c r="L62" s="196"/>
      <c r="M62" s="206"/>
      <c r="N62" s="194"/>
      <c r="O62" s="30"/>
      <c r="P62" s="149"/>
      <c r="Q62" s="149"/>
      <c r="R62" s="149"/>
      <c r="S62" s="149"/>
      <c r="T62" s="149"/>
      <c r="U62" s="149"/>
    </row>
    <row r="63" spans="1:15" ht="13.5">
      <c r="A63" s="197" t="s">
        <v>45</v>
      </c>
      <c r="B63" s="197"/>
      <c r="C63" s="197"/>
      <c r="D63" s="197"/>
      <c r="E63" s="24"/>
      <c r="F63" s="24"/>
      <c r="G63" s="139"/>
      <c r="H63" s="28" t="s">
        <v>43</v>
      </c>
      <c r="I63" s="198"/>
      <c r="J63" s="9" t="s">
        <v>10</v>
      </c>
      <c r="K63" s="198"/>
      <c r="L63" s="10" t="s">
        <v>11</v>
      </c>
      <c r="M63" s="12" t="s">
        <v>42</v>
      </c>
      <c r="N63" s="107"/>
      <c r="O63" s="30"/>
    </row>
    <row r="64" spans="1:15" ht="15" thickBot="1">
      <c r="A64" s="24" t="s">
        <v>125</v>
      </c>
      <c r="B64" s="142" t="s">
        <v>126</v>
      </c>
      <c r="C64" s="24"/>
      <c r="D64" s="24" t="s">
        <v>127</v>
      </c>
      <c r="E64" s="197" t="s">
        <v>128</v>
      </c>
      <c r="F64" s="197"/>
      <c r="G64" s="144"/>
      <c r="H64" s="106"/>
      <c r="I64" s="199"/>
      <c r="J64" s="110"/>
      <c r="K64" s="199"/>
      <c r="L64" s="104"/>
      <c r="M64" s="105"/>
      <c r="N64" s="109"/>
      <c r="O64" s="30"/>
    </row>
    <row r="65" spans="1:15" ht="14.25" thickTop="1">
      <c r="A65" s="150" t="s">
        <v>129</v>
      </c>
      <c r="B65" s="150"/>
      <c r="C65" s="151"/>
      <c r="D65" s="151" t="s">
        <v>130</v>
      </c>
      <c r="E65" s="151"/>
      <c r="F65" s="150"/>
      <c r="G65" s="151"/>
      <c r="H65" s="30"/>
      <c r="I65" s="30"/>
      <c r="J65" s="30"/>
      <c r="K65" s="30"/>
      <c r="L65" s="30"/>
      <c r="M65" s="30"/>
      <c r="N65" s="30"/>
      <c r="O65" s="30"/>
    </row>
  </sheetData>
  <sheetProtection password="DCF3" sheet="1" objects="1" scenarios="1" selectLockedCells="1"/>
  <mergeCells count="60">
    <mergeCell ref="M43:M44"/>
    <mergeCell ref="M35:M36"/>
    <mergeCell ref="M37:M38"/>
    <mergeCell ref="B6:G6"/>
    <mergeCell ref="B7:G7"/>
    <mergeCell ref="B8:G8"/>
    <mergeCell ref="N39:N40"/>
    <mergeCell ref="B9:F9"/>
    <mergeCell ref="D35:F35"/>
    <mergeCell ref="M39:M40"/>
    <mergeCell ref="B15:C15"/>
    <mergeCell ref="D12:E12"/>
    <mergeCell ref="E14:H14"/>
    <mergeCell ref="I2:J2"/>
    <mergeCell ref="N35:N36"/>
    <mergeCell ref="N37:N38"/>
    <mergeCell ref="J11:N11"/>
    <mergeCell ref="J12:L12"/>
    <mergeCell ref="J13:L13"/>
    <mergeCell ref="J14:L14"/>
    <mergeCell ref="I61:J61"/>
    <mergeCell ref="K60:L60"/>
    <mergeCell ref="K61:L61"/>
    <mergeCell ref="M60:M62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C59:D59"/>
    <mergeCell ref="D38:E38"/>
    <mergeCell ref="B10:G10"/>
    <mergeCell ref="G5:H5"/>
    <mergeCell ref="H9:N9"/>
    <mergeCell ref="I10:N10"/>
    <mergeCell ref="B5:E5"/>
    <mergeCell ref="N47:N48"/>
    <mergeCell ref="I59:J59"/>
    <mergeCell ref="N43:N44"/>
    <mergeCell ref="N41:N42"/>
    <mergeCell ref="N45:N46"/>
    <mergeCell ref="N49:N50"/>
    <mergeCell ref="K5:N5"/>
    <mergeCell ref="I6:N6"/>
    <mergeCell ref="I7:N7"/>
    <mergeCell ref="I8:N8"/>
    <mergeCell ref="M49:M50"/>
    <mergeCell ref="M41:M42"/>
    <mergeCell ref="I43:J43"/>
    <mergeCell ref="N51:N52"/>
    <mergeCell ref="M45:M46"/>
    <mergeCell ref="K59:L59"/>
    <mergeCell ref="G50:K50"/>
    <mergeCell ref="M47:M48"/>
    <mergeCell ref="M51:M52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2008-07-19T06:08:01Z</cp:lastPrinted>
  <dcterms:created xsi:type="dcterms:W3CDTF">2008-03-13T06:22:19Z</dcterms:created>
  <dcterms:modified xsi:type="dcterms:W3CDTF">2008-07-19T11:45:58Z</dcterms:modified>
  <cp:category/>
  <cp:version/>
  <cp:contentType/>
  <cp:contentStatus/>
</cp:coreProperties>
</file>