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47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<sst xmlns="http://schemas.openxmlformats.org/spreadsheetml/2006/main" count="147" uniqueCount="130">
  <si>
    <t>様</t>
  </si>
  <si>
    <t>TEL</t>
  </si>
  <si>
    <t>販売店様名</t>
  </si>
  <si>
    <t>工務店様名</t>
  </si>
  <si>
    <t>発注者</t>
  </si>
  <si>
    <t>　納入先</t>
  </si>
  <si>
    <t>　　　　住所</t>
  </si>
  <si>
    <t>現場名</t>
  </si>
  <si>
    <t>希望納期</t>
  </si>
  <si>
    <t>　　TEL</t>
  </si>
  <si>
    <t>月</t>
  </si>
  <si>
    <t>日</t>
  </si>
  <si>
    <t>着希望</t>
  </si>
  <si>
    <t>無塗装</t>
  </si>
  <si>
    <t>上下糸面</t>
  </si>
  <si>
    <t>　　　　</t>
  </si>
  <si>
    <t>Ｄ／２Ｒ</t>
  </si>
  <si>
    <t>　５Ｒ</t>
  </si>
  <si>
    <t>　１０Ｒ</t>
  </si>
  <si>
    <t>　３Ｒ</t>
  </si>
  <si>
    <t>　１０Ｒ</t>
  </si>
  <si>
    <t>　　３Ｒ</t>
  </si>
  <si>
    <t>　　５Ｒ</t>
  </si>
  <si>
    <t>　　１５Ｒ</t>
  </si>
  <si>
    <t>　　20Ｒ</t>
  </si>
  <si>
    <t>　下糸面</t>
  </si>
  <si>
    <t>（坊主面）</t>
  </si>
  <si>
    <t>　　　　（上Ｒ面下糸面）</t>
  </si>
  <si>
    <t>（上Ｃ面）</t>
  </si>
  <si>
    <t>（上下面）</t>
  </si>
  <si>
    <t>2mm</t>
  </si>
  <si>
    <t>３mm</t>
  </si>
  <si>
    <t>下糸面</t>
  </si>
  <si>
    <t>（逆テーパー）</t>
  </si>
  <si>
    <t>４５°</t>
  </si>
  <si>
    <t>　　上５Ｒ</t>
  </si>
  <si>
    <t>に記入</t>
  </si>
  <si>
    <t>　厚さ</t>
  </si>
  <si>
    <t>　　数</t>
  </si>
  <si>
    <t>　　単価</t>
  </si>
  <si>
    <t>　　小計</t>
  </si>
  <si>
    <t>　承認印</t>
  </si>
  <si>
    <t>工場出荷</t>
  </si>
  <si>
    <t>　納期</t>
  </si>
  <si>
    <t>　　　　　合計</t>
  </si>
  <si>
    <t>　　丸紀木材工業株式会社</t>
  </si>
  <si>
    <t>長さ（Ｌ）</t>
  </si>
  <si>
    <t>　</t>
  </si>
  <si>
    <t>　　　　   （上下同Ｒ面）</t>
  </si>
  <si>
    <t xml:space="preserve"> D</t>
  </si>
  <si>
    <t>　</t>
  </si>
  <si>
    <t xml:space="preserve"> 依頼日</t>
  </si>
  <si>
    <t>厚さ（Ｔ）</t>
  </si>
  <si>
    <t>　　　　長さ</t>
  </si>
  <si>
    <t>　　幅</t>
  </si>
  <si>
    <t>WOODWORKING PLANT</t>
  </si>
  <si>
    <t>発注</t>
  </si>
  <si>
    <t>見積り</t>
  </si>
  <si>
    <t>が面取り加工部になります。</t>
  </si>
  <si>
    <t>平面Ｒ1</t>
  </si>
  <si>
    <t xml:space="preserve">      </t>
  </si>
  <si>
    <t>L</t>
  </si>
  <si>
    <t xml:space="preserve">        </t>
  </si>
  <si>
    <t xml:space="preserve">  La</t>
  </si>
  <si>
    <t xml:space="preserve">  Wa</t>
  </si>
  <si>
    <t>平面Ｒ2</t>
  </si>
  <si>
    <r>
      <t>　</t>
    </r>
    <r>
      <rPr>
        <b/>
        <sz val="16"/>
        <rFont val="ＭＳ Ｐゴシック"/>
        <family val="3"/>
      </rPr>
      <t>　　</t>
    </r>
    <r>
      <rPr>
        <b/>
        <sz val="16"/>
        <color indexed="12"/>
        <rFont val="ＭＳ Ｐゴシック"/>
        <family val="3"/>
      </rPr>
      <t>Ｓ7右Ｒタイプ</t>
    </r>
  </si>
  <si>
    <t xml:space="preserve">     </t>
  </si>
  <si>
    <t xml:space="preserve">    R1</t>
  </si>
  <si>
    <t xml:space="preserve">     　  R2</t>
  </si>
  <si>
    <t xml:space="preserve"> 幅（Ｗ）</t>
  </si>
  <si>
    <t>表</t>
  </si>
  <si>
    <t>　　裏</t>
  </si>
  <si>
    <t>　　前木口</t>
  </si>
  <si>
    <t>後小口</t>
  </si>
  <si>
    <t>左小口</t>
  </si>
  <si>
    <t>右小口</t>
  </si>
  <si>
    <t xml:space="preserve">       W</t>
  </si>
  <si>
    <t>裏</t>
  </si>
  <si>
    <t>＊　最初に希望平面形状シートをダウンロードしてください。</t>
  </si>
  <si>
    <t>　①　　線内に必要事項を記入下さい。</t>
  </si>
  <si>
    <t>　②　樹種、厚みを選んで下さい。</t>
  </si>
  <si>
    <t>　③　色を記入してください</t>
  </si>
  <si>
    <t>塗装の場合は希望色を書いてください。</t>
  </si>
  <si>
    <t>　④　断面形状を選んで下さい。</t>
  </si>
  <si>
    <t>　⑤　平面形状を選んで下さい。</t>
  </si>
  <si>
    <t>　⑥　仕上げ塗装箇所に　　を入れてください。</t>
  </si>
  <si>
    <t>　⑦　完了シートを</t>
  </si>
  <si>
    <t>送信してください</t>
  </si>
  <si>
    <t>④　断面形状を選んで下さい</t>
  </si>
  <si>
    <t>⑤平面形状を書いて下さい</t>
  </si>
  <si>
    <t>⑥仕上げ塗装箇所に　　を入れてください</t>
  </si>
  <si>
    <t>以外は糸面加工が施されます。</t>
  </si>
  <si>
    <t>　枚数</t>
  </si>
  <si>
    <t>②　樹種　　、色を選んで下さい</t>
  </si>
  <si>
    <t>③追加加工があれば記入下さい</t>
  </si>
  <si>
    <t>　　樹種</t>
  </si>
  <si>
    <t>塗装有無</t>
  </si>
  <si>
    <t>裏ジャクリ</t>
  </si>
  <si>
    <t>穴あけ</t>
  </si>
  <si>
    <t>塗装色</t>
  </si>
  <si>
    <t>　　　　                   　       　　　　　</t>
  </si>
  <si>
    <t>色</t>
  </si>
  <si>
    <t>ジョイント加工</t>
  </si>
  <si>
    <t xml:space="preserve">    </t>
  </si>
  <si>
    <t xml:space="preserve">    </t>
  </si>
  <si>
    <t>ゴム</t>
  </si>
  <si>
    <t>塗装有り</t>
  </si>
  <si>
    <t>無し</t>
  </si>
  <si>
    <t>タモ</t>
  </si>
  <si>
    <t>裏ジャクリ１</t>
  </si>
  <si>
    <t>一ヶ所</t>
  </si>
  <si>
    <t>裏ジャクリ２</t>
  </si>
  <si>
    <t>二ヶ所</t>
  </si>
  <si>
    <t>裏ジャクリ３</t>
  </si>
  <si>
    <t>三ヶ所</t>
  </si>
  <si>
    <t>裏ジャクリ４</t>
  </si>
  <si>
    <t>四ヶ所</t>
  </si>
  <si>
    <t>裏ジャクリ５</t>
  </si>
  <si>
    <t>追加加工</t>
  </si>
  <si>
    <t>　　コード</t>
  </si>
  <si>
    <t>レッドパイン</t>
  </si>
  <si>
    <t>ナラ</t>
  </si>
  <si>
    <t>イエロパイン</t>
  </si>
  <si>
    <t xml:space="preserve">      ＴＥＬ</t>
  </si>
  <si>
    <t>0738-22-2234</t>
  </si>
  <si>
    <t>FAX</t>
  </si>
  <si>
    <t>0738-23-4116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</si>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</sst>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sz val="14"/>
      <color indexed="48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丸ｺﾞｼｯｸM-PRO"/>
      <family val="3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16" fillId="6" borderId="11" xfId="0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0" fillId="9" borderId="30" xfId="0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7" borderId="15" xfId="0" applyFont="1" applyFill="1" applyBorder="1" applyAlignment="1">
      <alignment vertical="center"/>
    </xf>
    <xf numFmtId="0" fontId="0" fillId="7" borderId="15" xfId="0" applyFill="1" applyBorder="1" applyAlignment="1" applyProtection="1">
      <alignment vertical="center"/>
      <protection/>
    </xf>
    <xf numFmtId="0" fontId="0" fillId="7" borderId="13" xfId="0" applyFill="1" applyBorder="1" applyAlignment="1" applyProtection="1">
      <alignment vertical="center"/>
      <protection/>
    </xf>
    <xf numFmtId="0" fontId="0" fillId="7" borderId="1" xfId="0" applyFill="1" applyBorder="1" applyAlignment="1" applyProtection="1">
      <alignment vertical="center"/>
      <protection/>
    </xf>
    <xf numFmtId="0" fontId="2" fillId="2" borderId="3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/>
    </xf>
    <xf numFmtId="0" fontId="0" fillId="2" borderId="32" xfId="0" applyFill="1" applyBorder="1" applyAlignment="1" applyProtection="1">
      <alignment vertical="center"/>
      <protection/>
    </xf>
    <xf numFmtId="0" fontId="25" fillId="3" borderId="0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/>
    </xf>
    <xf numFmtId="0" fontId="27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2" borderId="7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 applyProtection="1">
      <alignment vertical="center"/>
      <protection locked="0"/>
    </xf>
    <xf numFmtId="0" fontId="2" fillId="7" borderId="11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2" fillId="4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2" fillId="12" borderId="13" xfId="0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0" fontId="0" fillId="0" borderId="27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17" fillId="3" borderId="7" xfId="0" applyFont="1" applyFill="1" applyBorder="1" applyAlignment="1" applyProtection="1">
      <alignment vertical="center"/>
      <protection locked="0"/>
    </xf>
    <xf numFmtId="0" fontId="17" fillId="3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13</xdr:row>
      <xdr:rowOff>152400</xdr:rowOff>
    </xdr:from>
    <xdr:to>
      <xdr:col>10</xdr:col>
      <xdr:colOff>200025</xdr:colOff>
      <xdr:row>13</xdr:row>
      <xdr:rowOff>152400</xdr:rowOff>
    </xdr:to>
    <xdr:sp>
      <xdr:nvSpPr>
        <xdr:cNvPr id="1" name="Line 11"/>
        <xdr:cNvSpPr>
          <a:spLocks/>
        </xdr:cNvSpPr>
      </xdr:nvSpPr>
      <xdr:spPr>
        <a:xfrm>
          <a:off x="55816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20</xdr:row>
      <xdr:rowOff>28575</xdr:rowOff>
    </xdr:from>
    <xdr:to>
      <xdr:col>6</xdr:col>
      <xdr:colOff>276225</xdr:colOff>
      <xdr:row>24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429000"/>
          <a:ext cx="666750" cy="752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26</xdr:row>
      <xdr:rowOff>171450</xdr:rowOff>
    </xdr:from>
    <xdr:to>
      <xdr:col>10</xdr:col>
      <xdr:colOff>314325</xdr:colOff>
      <xdr:row>30</xdr:row>
      <xdr:rowOff>114300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148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20</xdr:row>
      <xdr:rowOff>85725</xdr:rowOff>
    </xdr:from>
    <xdr:to>
      <xdr:col>13</xdr:col>
      <xdr:colOff>342900</xdr:colOff>
      <xdr:row>24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3486150"/>
          <a:ext cx="685800" cy="72390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20</xdr:row>
      <xdr:rowOff>85725</xdr:rowOff>
    </xdr:from>
    <xdr:to>
      <xdr:col>10</xdr:col>
      <xdr:colOff>85725</xdr:colOff>
      <xdr:row>24</xdr:row>
      <xdr:rowOff>47625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34861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26</xdr:row>
      <xdr:rowOff>161925</xdr:rowOff>
    </xdr:from>
    <xdr:to>
      <xdr:col>6</xdr:col>
      <xdr:colOff>304800</xdr:colOff>
      <xdr:row>30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47053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676275</xdr:colOff>
      <xdr:row>30</xdr:row>
      <xdr:rowOff>104775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244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676275</xdr:colOff>
      <xdr:row>23</xdr:row>
      <xdr:rowOff>180975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0175" y="3419475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20</xdr:row>
      <xdr:rowOff>38100</xdr:rowOff>
    </xdr:from>
    <xdr:to>
      <xdr:col>3</xdr:col>
      <xdr:colOff>200025</xdr:colOff>
      <xdr:row>20</xdr:row>
      <xdr:rowOff>38100</xdr:rowOff>
    </xdr:to>
    <xdr:sp>
      <xdr:nvSpPr>
        <xdr:cNvPr id="9" name="Line 32"/>
        <xdr:cNvSpPr>
          <a:spLocks/>
        </xdr:cNvSpPr>
      </xdr:nvSpPr>
      <xdr:spPr>
        <a:xfrm>
          <a:off x="2066925" y="3438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171450</xdr:colOff>
      <xdr:row>24</xdr:row>
      <xdr:rowOff>9525</xdr:rowOff>
    </xdr:to>
    <xdr:sp>
      <xdr:nvSpPr>
        <xdr:cNvPr id="10" name="Line 33"/>
        <xdr:cNvSpPr>
          <a:spLocks/>
        </xdr:cNvSpPr>
      </xdr:nvSpPr>
      <xdr:spPr>
        <a:xfrm>
          <a:off x="2047875" y="4171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3</xdr:col>
      <xdr:colOff>104775</xdr:colOff>
      <xdr:row>24</xdr:row>
      <xdr:rowOff>9525</xdr:rowOff>
    </xdr:to>
    <xdr:sp>
      <xdr:nvSpPr>
        <xdr:cNvPr id="11" name="Line 34"/>
        <xdr:cNvSpPr>
          <a:spLocks/>
        </xdr:cNvSpPr>
      </xdr:nvSpPr>
      <xdr:spPr>
        <a:xfrm>
          <a:off x="2143125" y="3971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38100</xdr:rowOff>
    </xdr:from>
    <xdr:to>
      <xdr:col>3</xdr:col>
      <xdr:colOff>104775</xdr:colOff>
      <xdr:row>22</xdr:row>
      <xdr:rowOff>0</xdr:rowOff>
    </xdr:to>
    <xdr:sp>
      <xdr:nvSpPr>
        <xdr:cNvPr id="12" name="Line 35"/>
        <xdr:cNvSpPr>
          <a:spLocks/>
        </xdr:cNvSpPr>
      </xdr:nvSpPr>
      <xdr:spPr>
        <a:xfrm flipV="1">
          <a:off x="2143125" y="3438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47625</xdr:rowOff>
    </xdr:from>
    <xdr:to>
      <xdr:col>5</xdr:col>
      <xdr:colOff>114300</xdr:colOff>
      <xdr:row>20</xdr:row>
      <xdr:rowOff>133350</xdr:rowOff>
    </xdr:to>
    <xdr:sp>
      <xdr:nvSpPr>
        <xdr:cNvPr id="13" name="Line 36"/>
        <xdr:cNvSpPr>
          <a:spLocks/>
        </xdr:cNvSpPr>
      </xdr:nvSpPr>
      <xdr:spPr>
        <a:xfrm>
          <a:off x="3057525" y="3448050"/>
          <a:ext cx="2000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24</xdr:row>
      <xdr:rowOff>0</xdr:rowOff>
    </xdr:from>
    <xdr:to>
      <xdr:col>5</xdr:col>
      <xdr:colOff>152400</xdr:colOff>
      <xdr:row>24</xdr:row>
      <xdr:rowOff>57150</xdr:rowOff>
    </xdr:to>
    <xdr:sp>
      <xdr:nvSpPr>
        <xdr:cNvPr id="14" name="Line 37"/>
        <xdr:cNvSpPr>
          <a:spLocks/>
        </xdr:cNvSpPr>
      </xdr:nvSpPr>
      <xdr:spPr>
        <a:xfrm flipV="1">
          <a:off x="3086100" y="4162425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20</xdr:row>
      <xdr:rowOff>85725</xdr:rowOff>
    </xdr:from>
    <xdr:to>
      <xdr:col>8</xdr:col>
      <xdr:colOff>114300</xdr:colOff>
      <xdr:row>20</xdr:row>
      <xdr:rowOff>171450</xdr:rowOff>
    </xdr:to>
    <xdr:sp>
      <xdr:nvSpPr>
        <xdr:cNvPr id="15" name="Line 43"/>
        <xdr:cNvSpPr>
          <a:spLocks/>
        </xdr:cNvSpPr>
      </xdr:nvSpPr>
      <xdr:spPr>
        <a:xfrm>
          <a:off x="4591050" y="3486150"/>
          <a:ext cx="276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171450</xdr:colOff>
      <xdr:row>24</xdr:row>
      <xdr:rowOff>152400</xdr:rowOff>
    </xdr:to>
    <xdr:sp>
      <xdr:nvSpPr>
        <xdr:cNvPr id="16" name="Line 51"/>
        <xdr:cNvSpPr>
          <a:spLocks/>
        </xdr:cNvSpPr>
      </xdr:nvSpPr>
      <xdr:spPr>
        <a:xfrm>
          <a:off x="4781550" y="4162425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24</xdr:row>
      <xdr:rowOff>47625</xdr:rowOff>
    </xdr:from>
    <xdr:to>
      <xdr:col>8</xdr:col>
      <xdr:colOff>57150</xdr:colOff>
      <xdr:row>24</xdr:row>
      <xdr:rowOff>171450</xdr:rowOff>
    </xdr:to>
    <xdr:sp>
      <xdr:nvSpPr>
        <xdr:cNvPr id="17" name="Line 52"/>
        <xdr:cNvSpPr>
          <a:spLocks/>
        </xdr:cNvSpPr>
      </xdr:nvSpPr>
      <xdr:spPr>
        <a:xfrm flipV="1">
          <a:off x="4648200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171450</xdr:rowOff>
    </xdr:from>
    <xdr:to>
      <xdr:col>12</xdr:col>
      <xdr:colOff>381000</xdr:colOff>
      <xdr:row>21</xdr:row>
      <xdr:rowOff>104775</xdr:rowOff>
    </xdr:to>
    <xdr:sp>
      <xdr:nvSpPr>
        <xdr:cNvPr id="18" name="Line 63"/>
        <xdr:cNvSpPr>
          <a:spLocks/>
        </xdr:cNvSpPr>
      </xdr:nvSpPr>
      <xdr:spPr>
        <a:xfrm>
          <a:off x="6200775" y="357187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47625</xdr:rowOff>
    </xdr:from>
    <xdr:to>
      <xdr:col>12</xdr:col>
      <xdr:colOff>333375</xdr:colOff>
      <xdr:row>24</xdr:row>
      <xdr:rowOff>171450</xdr:rowOff>
    </xdr:to>
    <xdr:sp>
      <xdr:nvSpPr>
        <xdr:cNvPr id="19" name="Line 67"/>
        <xdr:cNvSpPr>
          <a:spLocks/>
        </xdr:cNvSpPr>
      </xdr:nvSpPr>
      <xdr:spPr>
        <a:xfrm flipV="1">
          <a:off x="6172200" y="4210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23</xdr:row>
      <xdr:rowOff>171450</xdr:rowOff>
    </xdr:from>
    <xdr:to>
      <xdr:col>12</xdr:col>
      <xdr:colOff>419100</xdr:colOff>
      <xdr:row>24</xdr:row>
      <xdr:rowOff>133350</xdr:rowOff>
    </xdr:to>
    <xdr:sp>
      <xdr:nvSpPr>
        <xdr:cNvPr id="20" name="Line 68"/>
        <xdr:cNvSpPr>
          <a:spLocks/>
        </xdr:cNvSpPr>
      </xdr:nvSpPr>
      <xdr:spPr>
        <a:xfrm>
          <a:off x="6267450" y="4143375"/>
          <a:ext cx="152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47625</xdr:rowOff>
    </xdr:from>
    <xdr:to>
      <xdr:col>2</xdr:col>
      <xdr:colOff>85725</xdr:colOff>
      <xdr:row>27</xdr:row>
      <xdr:rowOff>133350</xdr:rowOff>
    </xdr:to>
    <xdr:sp>
      <xdr:nvSpPr>
        <xdr:cNvPr id="21" name="Line 69"/>
        <xdr:cNvSpPr>
          <a:spLocks/>
        </xdr:cNvSpPr>
      </xdr:nvSpPr>
      <xdr:spPr>
        <a:xfrm>
          <a:off x="1323975" y="4772025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123825</xdr:rowOff>
    </xdr:from>
    <xdr:to>
      <xdr:col>2</xdr:col>
      <xdr:colOff>171450</xdr:colOff>
      <xdr:row>27</xdr:row>
      <xdr:rowOff>9525</xdr:rowOff>
    </xdr:to>
    <xdr:sp>
      <xdr:nvSpPr>
        <xdr:cNvPr id="22" name="Line 70"/>
        <xdr:cNvSpPr>
          <a:spLocks/>
        </xdr:cNvSpPr>
      </xdr:nvSpPr>
      <xdr:spPr>
        <a:xfrm>
          <a:off x="1428750" y="466725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161925</xdr:rowOff>
    </xdr:from>
    <xdr:to>
      <xdr:col>2</xdr:col>
      <xdr:colOff>123825</xdr:colOff>
      <xdr:row>27</xdr:row>
      <xdr:rowOff>85725</xdr:rowOff>
    </xdr:to>
    <xdr:sp>
      <xdr:nvSpPr>
        <xdr:cNvPr id="23" name="Line 71"/>
        <xdr:cNvSpPr>
          <a:spLocks/>
        </xdr:cNvSpPr>
      </xdr:nvSpPr>
      <xdr:spPr>
        <a:xfrm flipV="1">
          <a:off x="1381125" y="47053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2</xdr:col>
      <xdr:colOff>171450</xdr:colOff>
      <xdr:row>30</xdr:row>
      <xdr:rowOff>152400</xdr:rowOff>
    </xdr:to>
    <xdr:sp>
      <xdr:nvSpPr>
        <xdr:cNvPr id="24" name="Line 72"/>
        <xdr:cNvSpPr>
          <a:spLocks/>
        </xdr:cNvSpPr>
      </xdr:nvSpPr>
      <xdr:spPr>
        <a:xfrm>
          <a:off x="1371600" y="5238750"/>
          <a:ext cx="1428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57150</xdr:rowOff>
    </xdr:from>
    <xdr:to>
      <xdr:col>2</xdr:col>
      <xdr:colOff>104775</xdr:colOff>
      <xdr:row>31</xdr:row>
      <xdr:rowOff>19050</xdr:rowOff>
    </xdr:to>
    <xdr:sp>
      <xdr:nvSpPr>
        <xdr:cNvPr id="25" name="Line 74"/>
        <xdr:cNvSpPr>
          <a:spLocks/>
        </xdr:cNvSpPr>
      </xdr:nvSpPr>
      <xdr:spPr>
        <a:xfrm flipV="1">
          <a:off x="1295400" y="52959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38100</xdr:rowOff>
    </xdr:from>
    <xdr:to>
      <xdr:col>5</xdr:col>
      <xdr:colOff>180975</xdr:colOff>
      <xdr:row>31</xdr:row>
      <xdr:rowOff>9525</xdr:rowOff>
    </xdr:to>
    <xdr:sp>
      <xdr:nvSpPr>
        <xdr:cNvPr id="26" name="Line 77"/>
        <xdr:cNvSpPr>
          <a:spLocks/>
        </xdr:cNvSpPr>
      </xdr:nvSpPr>
      <xdr:spPr>
        <a:xfrm flipH="1">
          <a:off x="3162300" y="527685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95250</xdr:rowOff>
    </xdr:from>
    <xdr:to>
      <xdr:col>5</xdr:col>
      <xdr:colOff>238125</xdr:colOff>
      <xdr:row>31</xdr:row>
      <xdr:rowOff>85725</xdr:rowOff>
    </xdr:to>
    <xdr:sp>
      <xdr:nvSpPr>
        <xdr:cNvPr id="27" name="Line 78"/>
        <xdr:cNvSpPr>
          <a:spLocks/>
        </xdr:cNvSpPr>
      </xdr:nvSpPr>
      <xdr:spPr>
        <a:xfrm flipV="1">
          <a:off x="3209925" y="5334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26</xdr:row>
      <xdr:rowOff>142875</xdr:rowOff>
    </xdr:from>
    <xdr:to>
      <xdr:col>5</xdr:col>
      <xdr:colOff>19050</xdr:colOff>
      <xdr:row>27</xdr:row>
      <xdr:rowOff>142875</xdr:rowOff>
    </xdr:to>
    <xdr:sp>
      <xdr:nvSpPr>
        <xdr:cNvPr id="28" name="Line 79"/>
        <xdr:cNvSpPr>
          <a:spLocks/>
        </xdr:cNvSpPr>
      </xdr:nvSpPr>
      <xdr:spPr>
        <a:xfrm flipV="1">
          <a:off x="2990850" y="468630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29</xdr:row>
      <xdr:rowOff>0</xdr:rowOff>
    </xdr:from>
    <xdr:to>
      <xdr:col>5</xdr:col>
      <xdr:colOff>76200</xdr:colOff>
      <xdr:row>30</xdr:row>
      <xdr:rowOff>95250</xdr:rowOff>
    </xdr:to>
    <xdr:sp>
      <xdr:nvSpPr>
        <xdr:cNvPr id="29" name="Line 80"/>
        <xdr:cNvSpPr>
          <a:spLocks/>
        </xdr:cNvSpPr>
      </xdr:nvSpPr>
      <xdr:spPr>
        <a:xfrm>
          <a:off x="2971800" y="50673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104775</xdr:rowOff>
    </xdr:from>
    <xdr:to>
      <xdr:col>5</xdr:col>
      <xdr:colOff>180975</xdr:colOff>
      <xdr:row>27</xdr:row>
      <xdr:rowOff>47625</xdr:rowOff>
    </xdr:to>
    <xdr:sp>
      <xdr:nvSpPr>
        <xdr:cNvPr id="30" name="Line 81"/>
        <xdr:cNvSpPr>
          <a:spLocks/>
        </xdr:cNvSpPr>
      </xdr:nvSpPr>
      <xdr:spPr>
        <a:xfrm>
          <a:off x="3162300" y="46482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26</xdr:row>
      <xdr:rowOff>47625</xdr:rowOff>
    </xdr:from>
    <xdr:to>
      <xdr:col>5</xdr:col>
      <xdr:colOff>228600</xdr:colOff>
      <xdr:row>26</xdr:row>
      <xdr:rowOff>171450</xdr:rowOff>
    </xdr:to>
    <xdr:sp>
      <xdr:nvSpPr>
        <xdr:cNvPr id="31" name="Line 82"/>
        <xdr:cNvSpPr>
          <a:spLocks/>
        </xdr:cNvSpPr>
      </xdr:nvSpPr>
      <xdr:spPr>
        <a:xfrm>
          <a:off x="3209925" y="45910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5</xdr:col>
      <xdr:colOff>123825</xdr:colOff>
      <xdr:row>26</xdr:row>
      <xdr:rowOff>152400</xdr:rowOff>
    </xdr:to>
    <xdr:sp>
      <xdr:nvSpPr>
        <xdr:cNvPr id="32" name="Line 83"/>
        <xdr:cNvSpPr>
          <a:spLocks/>
        </xdr:cNvSpPr>
      </xdr:nvSpPr>
      <xdr:spPr>
        <a:xfrm flipH="1">
          <a:off x="3219450" y="46482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114300</xdr:rowOff>
    </xdr:from>
    <xdr:to>
      <xdr:col>5</xdr:col>
      <xdr:colOff>142875</xdr:colOff>
      <xdr:row>30</xdr:row>
      <xdr:rowOff>161925</xdr:rowOff>
    </xdr:to>
    <xdr:sp>
      <xdr:nvSpPr>
        <xdr:cNvPr id="33" name="Line 84"/>
        <xdr:cNvSpPr>
          <a:spLocks/>
        </xdr:cNvSpPr>
      </xdr:nvSpPr>
      <xdr:spPr>
        <a:xfrm>
          <a:off x="3238500" y="535305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27</xdr:row>
      <xdr:rowOff>38100</xdr:rowOff>
    </xdr:from>
    <xdr:to>
      <xdr:col>8</xdr:col>
      <xdr:colOff>304800</xdr:colOff>
      <xdr:row>27</xdr:row>
      <xdr:rowOff>95250</xdr:rowOff>
    </xdr:to>
    <xdr:sp>
      <xdr:nvSpPr>
        <xdr:cNvPr id="34" name="Line 85"/>
        <xdr:cNvSpPr>
          <a:spLocks/>
        </xdr:cNvSpPr>
      </xdr:nvSpPr>
      <xdr:spPr>
        <a:xfrm flipV="1">
          <a:off x="4743450" y="47625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10</xdr:col>
      <xdr:colOff>171450</xdr:colOff>
      <xdr:row>30</xdr:row>
      <xdr:rowOff>104775</xdr:rowOff>
    </xdr:to>
    <xdr:sp>
      <xdr:nvSpPr>
        <xdr:cNvPr id="35" name="Line 86"/>
        <xdr:cNvSpPr>
          <a:spLocks/>
        </xdr:cNvSpPr>
      </xdr:nvSpPr>
      <xdr:spPr>
        <a:xfrm flipH="1">
          <a:off x="5010150" y="53435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19050</xdr:rowOff>
    </xdr:from>
    <xdr:to>
      <xdr:col>9</xdr:col>
      <xdr:colOff>219075</xdr:colOff>
      <xdr:row>30</xdr:row>
      <xdr:rowOff>104775</xdr:rowOff>
    </xdr:to>
    <xdr:sp>
      <xdr:nvSpPr>
        <xdr:cNvPr id="36" name="Line 88"/>
        <xdr:cNvSpPr>
          <a:spLocks/>
        </xdr:cNvSpPr>
      </xdr:nvSpPr>
      <xdr:spPr>
        <a:xfrm flipH="1">
          <a:off x="5143500" y="508635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66675</xdr:rowOff>
    </xdr:from>
    <xdr:to>
      <xdr:col>5</xdr:col>
      <xdr:colOff>123825</xdr:colOff>
      <xdr:row>2</xdr:row>
      <xdr:rowOff>171450</xdr:rowOff>
    </xdr:to>
    <xdr:sp>
      <xdr:nvSpPr>
        <xdr:cNvPr id="37" name="AutoShape 101"/>
        <xdr:cNvSpPr>
          <a:spLocks/>
        </xdr:cNvSpPr>
      </xdr:nvSpPr>
      <xdr:spPr>
        <a:xfrm>
          <a:off x="1114425" y="66675"/>
          <a:ext cx="2152650" cy="419100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  <a:scene3d>
            <a:camera prst="legacyPerspectiveFront">
              <a:rot lat="21300000" lon="21540000" rev="0"/>
            </a:camera>
            <a:lightRig rig="legacyNormal3" dir="l"/>
          </a:scene3d>
          <a:sp3d extrusionH="887400" prstMaterial="legacyMatte">
            <a:extrusionClr>
              <a:srgbClr val="CCFFFF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>
                  <a:alpha val="82000"/>
                </a:srgbClr>
              </a:solidFill>
              <a:latin typeface="ＭＳ Ｐゴシック"/>
              <a:cs typeface="ＭＳ Ｐゴシック"/>
            </a:rPr>
            <a:t>Maruki </a:t>
          </a:r>
        </a:p>
      </xdr:txBody>
    </xdr:sp>
    <xdr:clientData fLocksWithSheet="0"/>
  </xdr:twoCellAnchor>
  <xdr:twoCellAnchor>
    <xdr:from>
      <xdr:col>1</xdr:col>
      <xdr:colOff>342900</xdr:colOff>
      <xdr:row>1</xdr:row>
      <xdr:rowOff>57150</xdr:rowOff>
    </xdr:from>
    <xdr:to>
      <xdr:col>1</xdr:col>
      <xdr:colOff>476250</xdr:colOff>
      <xdr:row>2</xdr:row>
      <xdr:rowOff>180975</xdr:rowOff>
    </xdr:to>
    <xdr:sp>
      <xdr:nvSpPr>
        <xdr:cNvPr id="38" name="AutoShape 102"/>
        <xdr:cNvSpPr>
          <a:spLocks/>
        </xdr:cNvSpPr>
      </xdr:nvSpPr>
      <xdr:spPr>
        <a:xfrm>
          <a:off x="1200150" y="161925"/>
          <a:ext cx="133350" cy="333375"/>
        </a:xfrm>
        <a:prstGeom prst="rt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66675</xdr:rowOff>
    </xdr:from>
    <xdr:to>
      <xdr:col>3</xdr:col>
      <xdr:colOff>400050</xdr:colOff>
      <xdr:row>38</xdr:row>
      <xdr:rowOff>95250</xdr:rowOff>
    </xdr:to>
    <xdr:sp>
      <xdr:nvSpPr>
        <xdr:cNvPr id="39" name="Line 109"/>
        <xdr:cNvSpPr>
          <a:spLocks/>
        </xdr:cNvSpPr>
      </xdr:nvSpPr>
      <xdr:spPr>
        <a:xfrm flipV="1">
          <a:off x="2438400" y="6667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123825</xdr:rowOff>
    </xdr:from>
    <xdr:to>
      <xdr:col>3</xdr:col>
      <xdr:colOff>514350</xdr:colOff>
      <xdr:row>36</xdr:row>
      <xdr:rowOff>123825</xdr:rowOff>
    </xdr:to>
    <xdr:sp>
      <xdr:nvSpPr>
        <xdr:cNvPr id="40" name="Line 110"/>
        <xdr:cNvSpPr>
          <a:spLocks/>
        </xdr:cNvSpPr>
      </xdr:nvSpPr>
      <xdr:spPr>
        <a:xfrm flipH="1" flipV="1">
          <a:off x="933450" y="65055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36</xdr:row>
      <xdr:rowOff>123825</xdr:rowOff>
    </xdr:from>
    <xdr:to>
      <xdr:col>7</xdr:col>
      <xdr:colOff>161925</xdr:colOff>
      <xdr:row>36</xdr:row>
      <xdr:rowOff>123825</xdr:rowOff>
    </xdr:to>
    <xdr:sp>
      <xdr:nvSpPr>
        <xdr:cNvPr id="41" name="Line 111"/>
        <xdr:cNvSpPr>
          <a:spLocks/>
        </xdr:cNvSpPr>
      </xdr:nvSpPr>
      <xdr:spPr>
        <a:xfrm>
          <a:off x="3114675" y="6505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44</xdr:row>
      <xdr:rowOff>9525</xdr:rowOff>
    </xdr:from>
    <xdr:to>
      <xdr:col>8</xdr:col>
      <xdr:colOff>104775</xdr:colOff>
      <xdr:row>44</xdr:row>
      <xdr:rowOff>9525</xdr:rowOff>
    </xdr:to>
    <xdr:sp>
      <xdr:nvSpPr>
        <xdr:cNvPr id="42" name="Line 113"/>
        <xdr:cNvSpPr>
          <a:spLocks/>
        </xdr:cNvSpPr>
      </xdr:nvSpPr>
      <xdr:spPr>
        <a:xfrm flipH="1" flipV="1">
          <a:off x="4476750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38</xdr:row>
      <xdr:rowOff>152400</xdr:rowOff>
    </xdr:from>
    <xdr:to>
      <xdr:col>7</xdr:col>
      <xdr:colOff>533400</xdr:colOff>
      <xdr:row>41</xdr:row>
      <xdr:rowOff>57150</xdr:rowOff>
    </xdr:to>
    <xdr:sp>
      <xdr:nvSpPr>
        <xdr:cNvPr id="43" name="Line 114"/>
        <xdr:cNvSpPr>
          <a:spLocks/>
        </xdr:cNvSpPr>
      </xdr:nvSpPr>
      <xdr:spPr>
        <a:xfrm flipH="1" flipV="1">
          <a:off x="4657725" y="6934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41</xdr:row>
      <xdr:rowOff>209550</xdr:rowOff>
    </xdr:from>
    <xdr:to>
      <xdr:col>7</xdr:col>
      <xdr:colOff>533400</xdr:colOff>
      <xdr:row>44</xdr:row>
      <xdr:rowOff>0</xdr:rowOff>
    </xdr:to>
    <xdr:sp>
      <xdr:nvSpPr>
        <xdr:cNvPr id="44" name="Line 115"/>
        <xdr:cNvSpPr>
          <a:spLocks/>
        </xdr:cNvSpPr>
      </xdr:nvSpPr>
      <xdr:spPr>
        <a:xfrm>
          <a:off x="4657725" y="75342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49</xdr:row>
      <xdr:rowOff>104775</xdr:rowOff>
    </xdr:from>
    <xdr:to>
      <xdr:col>5</xdr:col>
      <xdr:colOff>457200</xdr:colOff>
      <xdr:row>49</xdr:row>
      <xdr:rowOff>104775</xdr:rowOff>
    </xdr:to>
    <xdr:sp>
      <xdr:nvSpPr>
        <xdr:cNvPr id="45" name="Line 164"/>
        <xdr:cNvSpPr>
          <a:spLocks/>
        </xdr:cNvSpPr>
      </xdr:nvSpPr>
      <xdr:spPr>
        <a:xfrm>
          <a:off x="3238500" y="8877300"/>
          <a:ext cx="3619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44</xdr:row>
      <xdr:rowOff>57150</xdr:rowOff>
    </xdr:from>
    <xdr:to>
      <xdr:col>1</xdr:col>
      <xdr:colOff>76200</xdr:colOff>
      <xdr:row>45</xdr:row>
      <xdr:rowOff>0</xdr:rowOff>
    </xdr:to>
    <xdr:sp>
      <xdr:nvSpPr>
        <xdr:cNvPr id="46" name="Line 190"/>
        <xdr:cNvSpPr>
          <a:spLocks/>
        </xdr:cNvSpPr>
      </xdr:nvSpPr>
      <xdr:spPr>
        <a:xfrm flipV="1">
          <a:off x="771525" y="795337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419100</xdr:colOff>
      <xdr:row>38</xdr:row>
      <xdr:rowOff>57150</xdr:rowOff>
    </xdr:to>
    <xdr:sp>
      <xdr:nvSpPr>
        <xdr:cNvPr id="47" name="AutoShape 195"/>
        <xdr:cNvSpPr>
          <a:spLocks/>
        </xdr:cNvSpPr>
      </xdr:nvSpPr>
      <xdr:spPr>
        <a:xfrm>
          <a:off x="1638300" y="6667500"/>
          <a:ext cx="123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La
</a:t>
          </a:r>
        </a:p>
      </xdr:txBody>
    </xdr:sp>
    <xdr:clientData/>
  </xdr:twoCellAnchor>
  <xdr:twoCellAnchor>
    <xdr:from>
      <xdr:col>7</xdr:col>
      <xdr:colOff>200025</xdr:colOff>
      <xdr:row>36</xdr:row>
      <xdr:rowOff>28575</xdr:rowOff>
    </xdr:from>
    <xdr:to>
      <xdr:col>7</xdr:col>
      <xdr:colOff>200025</xdr:colOff>
      <xdr:row>38</xdr:row>
      <xdr:rowOff>0</xdr:rowOff>
    </xdr:to>
    <xdr:sp>
      <xdr:nvSpPr>
        <xdr:cNvPr id="48" name="Line 197"/>
        <xdr:cNvSpPr>
          <a:spLocks/>
        </xdr:cNvSpPr>
      </xdr:nvSpPr>
      <xdr:spPr>
        <a:xfrm flipV="1">
          <a:off x="4324350" y="64103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161925</xdr:rowOff>
    </xdr:from>
    <xdr:to>
      <xdr:col>1</xdr:col>
      <xdr:colOff>66675</xdr:colOff>
      <xdr:row>38</xdr:row>
      <xdr:rowOff>123825</xdr:rowOff>
    </xdr:to>
    <xdr:sp>
      <xdr:nvSpPr>
        <xdr:cNvPr id="49" name="Line 198"/>
        <xdr:cNvSpPr>
          <a:spLocks/>
        </xdr:cNvSpPr>
      </xdr:nvSpPr>
      <xdr:spPr>
        <a:xfrm flipH="1" flipV="1">
          <a:off x="923925" y="6343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38</xdr:row>
      <xdr:rowOff>161925</xdr:rowOff>
    </xdr:from>
    <xdr:to>
      <xdr:col>0</xdr:col>
      <xdr:colOff>809625</xdr:colOff>
      <xdr:row>39</xdr:row>
      <xdr:rowOff>161925</xdr:rowOff>
    </xdr:to>
    <xdr:sp>
      <xdr:nvSpPr>
        <xdr:cNvPr id="50" name="AutoShape 201"/>
        <xdr:cNvSpPr>
          <a:spLocks/>
        </xdr:cNvSpPr>
      </xdr:nvSpPr>
      <xdr:spPr>
        <a:xfrm>
          <a:off x="638175" y="6943725"/>
          <a:ext cx="1714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Ｗa
</a:t>
          </a:r>
        </a:p>
      </xdr:txBody>
    </xdr:sp>
    <xdr:clientData/>
  </xdr:twoCellAnchor>
  <xdr:twoCellAnchor>
    <xdr:from>
      <xdr:col>0</xdr:col>
      <xdr:colOff>647700</xdr:colOff>
      <xdr:row>40</xdr:row>
      <xdr:rowOff>19050</xdr:rowOff>
    </xdr:from>
    <xdr:to>
      <xdr:col>1</xdr:col>
      <xdr:colOff>38100</xdr:colOff>
      <xdr:row>40</xdr:row>
      <xdr:rowOff>19050</xdr:rowOff>
    </xdr:to>
    <xdr:sp>
      <xdr:nvSpPr>
        <xdr:cNvPr id="51" name="Line 202"/>
        <xdr:cNvSpPr>
          <a:spLocks/>
        </xdr:cNvSpPr>
      </xdr:nvSpPr>
      <xdr:spPr>
        <a:xfrm>
          <a:off x="647700" y="7162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38</xdr:row>
      <xdr:rowOff>142875</xdr:rowOff>
    </xdr:from>
    <xdr:to>
      <xdr:col>8</xdr:col>
      <xdr:colOff>95250</xdr:colOff>
      <xdr:row>38</xdr:row>
      <xdr:rowOff>142875</xdr:rowOff>
    </xdr:to>
    <xdr:sp>
      <xdr:nvSpPr>
        <xdr:cNvPr id="52" name="Line 203"/>
        <xdr:cNvSpPr>
          <a:spLocks/>
        </xdr:cNvSpPr>
      </xdr:nvSpPr>
      <xdr:spPr>
        <a:xfrm flipV="1">
          <a:off x="4505325" y="6924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38</xdr:row>
      <xdr:rowOff>47625</xdr:rowOff>
    </xdr:from>
    <xdr:to>
      <xdr:col>7</xdr:col>
      <xdr:colOff>333375</xdr:colOff>
      <xdr:row>38</xdr:row>
      <xdr:rowOff>47625</xdr:rowOff>
    </xdr:to>
    <xdr:sp>
      <xdr:nvSpPr>
        <xdr:cNvPr id="53" name="Line 209"/>
        <xdr:cNvSpPr>
          <a:spLocks/>
        </xdr:cNvSpPr>
      </xdr:nvSpPr>
      <xdr:spPr>
        <a:xfrm>
          <a:off x="3800475" y="6829425"/>
          <a:ext cx="657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38100</xdr:rowOff>
    </xdr:from>
    <xdr:to>
      <xdr:col>7</xdr:col>
      <xdr:colOff>295275</xdr:colOff>
      <xdr:row>38</xdr:row>
      <xdr:rowOff>38100</xdr:rowOff>
    </xdr:to>
    <xdr:sp>
      <xdr:nvSpPr>
        <xdr:cNvPr id="54" name="Line 210"/>
        <xdr:cNvSpPr>
          <a:spLocks/>
        </xdr:cNvSpPr>
      </xdr:nvSpPr>
      <xdr:spPr>
        <a:xfrm>
          <a:off x="3829050" y="681990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35</xdr:row>
      <xdr:rowOff>114300</xdr:rowOff>
    </xdr:from>
    <xdr:to>
      <xdr:col>16</xdr:col>
      <xdr:colOff>371475</xdr:colOff>
      <xdr:row>37</xdr:row>
      <xdr:rowOff>9525</xdr:rowOff>
    </xdr:to>
    <xdr:sp>
      <xdr:nvSpPr>
        <xdr:cNvPr id="55" name="Line 211"/>
        <xdr:cNvSpPr>
          <a:spLocks/>
        </xdr:cNvSpPr>
      </xdr:nvSpPr>
      <xdr:spPr>
        <a:xfrm flipV="1">
          <a:off x="8143875" y="6296025"/>
          <a:ext cx="55245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57150</xdr:rowOff>
    </xdr:from>
    <xdr:to>
      <xdr:col>7</xdr:col>
      <xdr:colOff>333375</xdr:colOff>
      <xdr:row>38</xdr:row>
      <xdr:rowOff>57150</xdr:rowOff>
    </xdr:to>
    <xdr:sp>
      <xdr:nvSpPr>
        <xdr:cNvPr id="56" name="Line 212"/>
        <xdr:cNvSpPr>
          <a:spLocks/>
        </xdr:cNvSpPr>
      </xdr:nvSpPr>
      <xdr:spPr>
        <a:xfrm>
          <a:off x="3857625" y="683895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38</xdr:row>
      <xdr:rowOff>9525</xdr:rowOff>
    </xdr:from>
    <xdr:to>
      <xdr:col>7</xdr:col>
      <xdr:colOff>314325</xdr:colOff>
      <xdr:row>38</xdr:row>
      <xdr:rowOff>9525</xdr:rowOff>
    </xdr:to>
    <xdr:sp>
      <xdr:nvSpPr>
        <xdr:cNvPr id="57" name="Line 215"/>
        <xdr:cNvSpPr>
          <a:spLocks/>
        </xdr:cNvSpPr>
      </xdr:nvSpPr>
      <xdr:spPr>
        <a:xfrm>
          <a:off x="3829050" y="6791325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37</xdr:row>
      <xdr:rowOff>161925</xdr:rowOff>
    </xdr:from>
    <xdr:to>
      <xdr:col>3</xdr:col>
      <xdr:colOff>381000</xdr:colOff>
      <xdr:row>37</xdr:row>
      <xdr:rowOff>161925</xdr:rowOff>
    </xdr:to>
    <xdr:sp>
      <xdr:nvSpPr>
        <xdr:cNvPr id="58" name="Line 216"/>
        <xdr:cNvSpPr>
          <a:spLocks/>
        </xdr:cNvSpPr>
      </xdr:nvSpPr>
      <xdr:spPr>
        <a:xfrm>
          <a:off x="1847850" y="6762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161925</xdr:rowOff>
    </xdr:from>
    <xdr:to>
      <xdr:col>5</xdr:col>
      <xdr:colOff>438150</xdr:colOff>
      <xdr:row>37</xdr:row>
      <xdr:rowOff>161925</xdr:rowOff>
    </xdr:to>
    <xdr:sp>
      <xdr:nvSpPr>
        <xdr:cNvPr id="59" name="Line 217"/>
        <xdr:cNvSpPr>
          <a:spLocks/>
        </xdr:cNvSpPr>
      </xdr:nvSpPr>
      <xdr:spPr>
        <a:xfrm>
          <a:off x="29527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37</xdr:row>
      <xdr:rowOff>133350</xdr:rowOff>
    </xdr:from>
    <xdr:to>
      <xdr:col>5</xdr:col>
      <xdr:colOff>409575</xdr:colOff>
      <xdr:row>37</xdr:row>
      <xdr:rowOff>133350</xdr:rowOff>
    </xdr:to>
    <xdr:sp>
      <xdr:nvSpPr>
        <xdr:cNvPr id="60" name="Line 219"/>
        <xdr:cNvSpPr>
          <a:spLocks/>
        </xdr:cNvSpPr>
      </xdr:nvSpPr>
      <xdr:spPr>
        <a:xfrm flipH="1">
          <a:off x="2952750" y="67341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85725</xdr:rowOff>
    </xdr:from>
    <xdr:to>
      <xdr:col>17</xdr:col>
      <xdr:colOff>552450</xdr:colOff>
      <xdr:row>22</xdr:row>
      <xdr:rowOff>85725</xdr:rowOff>
    </xdr:to>
    <xdr:sp>
      <xdr:nvSpPr>
        <xdr:cNvPr id="61" name="Line 220"/>
        <xdr:cNvSpPr>
          <a:spLocks/>
        </xdr:cNvSpPr>
      </xdr:nvSpPr>
      <xdr:spPr>
        <a:xfrm flipH="1">
          <a:off x="8667750" y="386715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18</xdr:row>
      <xdr:rowOff>0</xdr:rowOff>
    </xdr:from>
    <xdr:to>
      <xdr:col>18</xdr:col>
      <xdr:colOff>114300</xdr:colOff>
      <xdr:row>18</xdr:row>
      <xdr:rowOff>0</xdr:rowOff>
    </xdr:to>
    <xdr:sp>
      <xdr:nvSpPr>
        <xdr:cNvPr id="62" name="Line 221"/>
        <xdr:cNvSpPr>
          <a:spLocks/>
        </xdr:cNvSpPr>
      </xdr:nvSpPr>
      <xdr:spPr>
        <a:xfrm flipH="1">
          <a:off x="8915400" y="314325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37</xdr:row>
      <xdr:rowOff>161925</xdr:rowOff>
    </xdr:from>
    <xdr:to>
      <xdr:col>2</xdr:col>
      <xdr:colOff>209550</xdr:colOff>
      <xdr:row>37</xdr:row>
      <xdr:rowOff>161925</xdr:rowOff>
    </xdr:to>
    <xdr:sp>
      <xdr:nvSpPr>
        <xdr:cNvPr id="63" name="Line 222"/>
        <xdr:cNvSpPr>
          <a:spLocks/>
        </xdr:cNvSpPr>
      </xdr:nvSpPr>
      <xdr:spPr>
        <a:xfrm flipH="1" flipV="1">
          <a:off x="933450" y="6762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44</xdr:row>
      <xdr:rowOff>47625</xdr:rowOff>
    </xdr:from>
    <xdr:to>
      <xdr:col>7</xdr:col>
      <xdr:colOff>314325</xdr:colOff>
      <xdr:row>45</xdr:row>
      <xdr:rowOff>0</xdr:rowOff>
    </xdr:to>
    <xdr:sp>
      <xdr:nvSpPr>
        <xdr:cNvPr id="64" name="Line 223"/>
        <xdr:cNvSpPr>
          <a:spLocks/>
        </xdr:cNvSpPr>
      </xdr:nvSpPr>
      <xdr:spPr>
        <a:xfrm flipH="1" flipV="1">
          <a:off x="4286250" y="79438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171450</xdr:rowOff>
    </xdr:from>
    <xdr:to>
      <xdr:col>16</xdr:col>
      <xdr:colOff>123825</xdr:colOff>
      <xdr:row>5</xdr:row>
      <xdr:rowOff>0</xdr:rowOff>
    </xdr:to>
    <xdr:sp>
      <xdr:nvSpPr>
        <xdr:cNvPr id="65" name="Line 226"/>
        <xdr:cNvSpPr>
          <a:spLocks/>
        </xdr:cNvSpPr>
      </xdr:nvSpPr>
      <xdr:spPr>
        <a:xfrm>
          <a:off x="8324850" y="485775"/>
          <a:ext cx="123825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38</xdr:row>
      <xdr:rowOff>133350</xdr:rowOff>
    </xdr:from>
    <xdr:to>
      <xdr:col>7</xdr:col>
      <xdr:colOff>228600</xdr:colOff>
      <xdr:row>44</xdr:row>
      <xdr:rowOff>28575</xdr:rowOff>
    </xdr:to>
    <xdr:pic>
      <xdr:nvPicPr>
        <xdr:cNvPr id="66" name="Picture 2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" y="6915150"/>
          <a:ext cx="3438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38</xdr:row>
      <xdr:rowOff>142875</xdr:rowOff>
    </xdr:from>
    <xdr:to>
      <xdr:col>1</xdr:col>
      <xdr:colOff>19050</xdr:colOff>
      <xdr:row>38</xdr:row>
      <xdr:rowOff>142875</xdr:rowOff>
    </xdr:to>
    <xdr:sp>
      <xdr:nvSpPr>
        <xdr:cNvPr id="67" name="Line 235"/>
        <xdr:cNvSpPr>
          <a:spLocks/>
        </xdr:cNvSpPr>
      </xdr:nvSpPr>
      <xdr:spPr>
        <a:xfrm>
          <a:off x="647700" y="6924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133350</xdr:colOff>
      <xdr:row>1</xdr:row>
      <xdr:rowOff>190500</xdr:rowOff>
    </xdr:from>
    <xdr:to>
      <xdr:col>16</xdr:col>
      <xdr:colOff>9525</xdr:colOff>
      <xdr:row>4</xdr:row>
      <xdr:rowOff>85725</xdr:rowOff>
    </xdr:to>
    <xdr:pic>
      <xdr:nvPicPr>
        <xdr:cNvPr id="68" name="Picture 2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72400" y="295275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5</xdr:row>
      <xdr:rowOff>104775</xdr:rowOff>
    </xdr:from>
    <xdr:to>
      <xdr:col>15</xdr:col>
      <xdr:colOff>600075</xdr:colOff>
      <xdr:row>5</xdr:row>
      <xdr:rowOff>104775</xdr:rowOff>
    </xdr:to>
    <xdr:sp>
      <xdr:nvSpPr>
        <xdr:cNvPr id="69" name="Line 251"/>
        <xdr:cNvSpPr>
          <a:spLocks/>
        </xdr:cNvSpPr>
      </xdr:nvSpPr>
      <xdr:spPr>
        <a:xfrm>
          <a:off x="8039100" y="990600"/>
          <a:ext cx="20002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</xdr:row>
      <xdr:rowOff>19050</xdr:rowOff>
    </xdr:from>
    <xdr:to>
      <xdr:col>19</xdr:col>
      <xdr:colOff>133350</xdr:colOff>
      <xdr:row>2</xdr:row>
      <xdr:rowOff>85725</xdr:rowOff>
    </xdr:to>
    <xdr:sp>
      <xdr:nvSpPr>
        <xdr:cNvPr id="70" name="AutoShape 252"/>
        <xdr:cNvSpPr>
          <a:spLocks/>
        </xdr:cNvSpPr>
      </xdr:nvSpPr>
      <xdr:spPr>
        <a:xfrm>
          <a:off x="8486775" y="123825"/>
          <a:ext cx="20288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480">
              <a:ln w="9525" cmpd="sng">
                <a:noFill/>
              </a:ln>
              <a:solidFill>
                <a:srgbClr val="3366FF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HG丸ｺﾞｼｯｸM-PRO"/>
              <a:cs typeface="HG丸ｺﾞｼｯｸM-PRO"/>
            </a:rPr>
            <a:t>ＷＥＢ発注手順</a:t>
          </a:r>
        </a:p>
      </xdr:txBody>
    </xdr:sp>
    <xdr:clientData/>
  </xdr:twoCellAnchor>
  <xdr:twoCellAnchor>
    <xdr:from>
      <xdr:col>16</xdr:col>
      <xdr:colOff>485775</xdr:colOff>
      <xdr:row>6</xdr:row>
      <xdr:rowOff>114300</xdr:rowOff>
    </xdr:from>
    <xdr:to>
      <xdr:col>17</xdr:col>
      <xdr:colOff>9525</xdr:colOff>
      <xdr:row>7</xdr:row>
      <xdr:rowOff>142875</xdr:rowOff>
    </xdr:to>
    <xdr:sp>
      <xdr:nvSpPr>
        <xdr:cNvPr id="71" name="AutoShape 253"/>
        <xdr:cNvSpPr>
          <a:spLocks/>
        </xdr:cNvSpPr>
      </xdr:nvSpPr>
      <xdr:spPr>
        <a:xfrm>
          <a:off x="8810625" y="118110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9</xdr:row>
      <xdr:rowOff>123825</xdr:rowOff>
    </xdr:from>
    <xdr:to>
      <xdr:col>17</xdr:col>
      <xdr:colOff>9525</xdr:colOff>
      <xdr:row>10</xdr:row>
      <xdr:rowOff>142875</xdr:rowOff>
    </xdr:to>
    <xdr:sp>
      <xdr:nvSpPr>
        <xdr:cNvPr id="72" name="AutoShape 254"/>
        <xdr:cNvSpPr>
          <a:spLocks/>
        </xdr:cNvSpPr>
      </xdr:nvSpPr>
      <xdr:spPr>
        <a:xfrm>
          <a:off x="8810625" y="1733550"/>
          <a:ext cx="209550" cy="2095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133350</xdr:rowOff>
    </xdr:from>
    <xdr:to>
      <xdr:col>17</xdr:col>
      <xdr:colOff>19050</xdr:colOff>
      <xdr:row>18</xdr:row>
      <xdr:rowOff>114300</xdr:rowOff>
    </xdr:to>
    <xdr:sp>
      <xdr:nvSpPr>
        <xdr:cNvPr id="73" name="AutoShape 255"/>
        <xdr:cNvSpPr>
          <a:spLocks/>
        </xdr:cNvSpPr>
      </xdr:nvSpPr>
      <xdr:spPr>
        <a:xfrm>
          <a:off x="8820150" y="3019425"/>
          <a:ext cx="209550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104775</xdr:rowOff>
    </xdr:from>
    <xdr:to>
      <xdr:col>17</xdr:col>
      <xdr:colOff>19050</xdr:colOff>
      <xdr:row>22</xdr:row>
      <xdr:rowOff>133350</xdr:rowOff>
    </xdr:to>
    <xdr:sp>
      <xdr:nvSpPr>
        <xdr:cNvPr id="74" name="AutoShape 256"/>
        <xdr:cNvSpPr>
          <a:spLocks/>
        </xdr:cNvSpPr>
      </xdr:nvSpPr>
      <xdr:spPr>
        <a:xfrm>
          <a:off x="8820150" y="36957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24</xdr:row>
      <xdr:rowOff>142875</xdr:rowOff>
    </xdr:from>
    <xdr:to>
      <xdr:col>17</xdr:col>
      <xdr:colOff>28575</xdr:colOff>
      <xdr:row>25</xdr:row>
      <xdr:rowOff>171450</xdr:rowOff>
    </xdr:to>
    <xdr:sp>
      <xdr:nvSpPr>
        <xdr:cNvPr id="75" name="AutoShape 257"/>
        <xdr:cNvSpPr>
          <a:spLocks/>
        </xdr:cNvSpPr>
      </xdr:nvSpPr>
      <xdr:spPr>
        <a:xfrm>
          <a:off x="8829675" y="4305300"/>
          <a:ext cx="20955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6" name="Line 258"/>
        <xdr:cNvSpPr>
          <a:spLocks/>
        </xdr:cNvSpPr>
      </xdr:nvSpPr>
      <xdr:spPr>
        <a:xfrm>
          <a:off x="279082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13</xdr:row>
      <xdr:rowOff>152400</xdr:rowOff>
    </xdr:from>
    <xdr:to>
      <xdr:col>4</xdr:col>
      <xdr:colOff>200025</xdr:colOff>
      <xdr:row>13</xdr:row>
      <xdr:rowOff>152400</xdr:rowOff>
    </xdr:to>
    <xdr:sp>
      <xdr:nvSpPr>
        <xdr:cNvPr id="77" name="Line 264"/>
        <xdr:cNvSpPr>
          <a:spLocks/>
        </xdr:cNvSpPr>
      </xdr:nvSpPr>
      <xdr:spPr>
        <a:xfrm>
          <a:off x="2790825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showGridLines="0" tabSelected="1" workbookViewId="0" topLeftCell="A31">
      <selection activeCell="A60" sqref="A60"/>
    </sheetView>
  </sheetViews>
  <sheetFormatPr defaultColWidth="9.00390625" defaultRowHeight="13.5"/>
  <cols>
    <col min="1" max="1" width="11.25390625" style="0" customWidth="1"/>
    <col min="2" max="2" width="6.375" style="0" customWidth="1"/>
    <col min="3" max="3" width="9.125" style="0" customWidth="1"/>
    <col min="4" max="5" width="7.25390625" style="0" customWidth="1"/>
    <col min="6" max="6" width="6.75390625" style="0" customWidth="1"/>
    <col min="7" max="7" width="6.125" style="0" customWidth="1"/>
    <col min="8" max="8" width="8.25390625" style="0" customWidth="1"/>
    <col min="9" max="9" width="4.25390625" style="0" customWidth="1"/>
    <col min="10" max="10" width="4.00390625" style="0" customWidth="1"/>
    <col min="11" max="11" width="4.375" style="0" customWidth="1"/>
    <col min="12" max="12" width="3.75390625" style="0" customWidth="1"/>
    <col min="14" max="14" width="9.375" style="0" customWidth="1"/>
    <col min="15" max="15" width="3.125" style="0" customWidth="1"/>
  </cols>
  <sheetData>
    <row r="1" spans="1:21" ht="8.25" customHeight="1" thickBot="1">
      <c r="A1" s="30"/>
      <c r="B1" s="30"/>
      <c r="C1" s="30"/>
      <c r="D1" s="30"/>
      <c r="E1" s="30"/>
      <c r="F1" s="30"/>
      <c r="G1" s="30"/>
      <c r="H1" s="94"/>
      <c r="I1" s="94"/>
      <c r="J1" s="94"/>
      <c r="K1" s="94"/>
      <c r="L1" s="94"/>
      <c r="M1" s="94"/>
      <c r="N1" s="94"/>
      <c r="O1" s="30"/>
      <c r="P1" s="67"/>
      <c r="T1" s="67"/>
      <c r="U1" s="67"/>
    </row>
    <row r="2" spans="1:21" ht="16.5" thickTop="1">
      <c r="A2" s="30"/>
      <c r="B2" s="30"/>
      <c r="C2" s="30"/>
      <c r="D2" s="30"/>
      <c r="E2" s="30"/>
      <c r="F2" s="30"/>
      <c r="G2" s="93"/>
      <c r="H2" s="30"/>
      <c r="I2" s="177" t="s">
        <v>56</v>
      </c>
      <c r="J2" s="178"/>
      <c r="K2" s="30"/>
      <c r="L2" s="30"/>
      <c r="M2" s="42" t="s">
        <v>57</v>
      </c>
      <c r="N2" s="93"/>
      <c r="O2" s="30"/>
      <c r="P2" s="67"/>
      <c r="Q2" s="68"/>
      <c r="R2" s="68"/>
      <c r="S2" s="68"/>
      <c r="T2" s="67"/>
      <c r="U2" s="67"/>
    </row>
    <row r="3" spans="1:21" ht="15" customHeight="1">
      <c r="A3" s="30"/>
      <c r="B3" s="30"/>
      <c r="C3" s="30"/>
      <c r="D3" s="30"/>
      <c r="E3" s="30"/>
      <c r="F3" s="30"/>
      <c r="G3" s="93"/>
      <c r="H3" s="41" t="s">
        <v>51</v>
      </c>
      <c r="I3" s="43"/>
      <c r="J3" s="3" t="s">
        <v>10</v>
      </c>
      <c r="K3" s="44"/>
      <c r="L3" s="5" t="s">
        <v>11</v>
      </c>
      <c r="M3" s="4"/>
      <c r="N3" s="95"/>
      <c r="O3" s="31"/>
      <c r="T3" s="67"/>
      <c r="U3" s="67"/>
    </row>
    <row r="4" spans="1:23" ht="15" customHeight="1" thickBot="1">
      <c r="A4" s="94"/>
      <c r="B4" s="94"/>
      <c r="C4" s="102" t="s">
        <v>55</v>
      </c>
      <c r="D4" s="94"/>
      <c r="E4" s="94"/>
      <c r="F4" s="94"/>
      <c r="G4" s="103"/>
      <c r="H4" s="41" t="s">
        <v>8</v>
      </c>
      <c r="I4" s="43"/>
      <c r="J4" s="3" t="s">
        <v>10</v>
      </c>
      <c r="K4" s="44"/>
      <c r="L4" s="5" t="s">
        <v>11</v>
      </c>
      <c r="M4" s="18" t="s">
        <v>12</v>
      </c>
      <c r="N4" s="96"/>
      <c r="O4" s="31"/>
      <c r="P4" s="69"/>
      <c r="Q4" s="70" t="s">
        <v>79</v>
      </c>
      <c r="R4" s="71"/>
      <c r="S4" s="71"/>
      <c r="T4" s="71"/>
      <c r="U4" s="71"/>
      <c r="V4" s="72"/>
      <c r="W4" s="72"/>
    </row>
    <row r="5" spans="1:15" ht="15" thickTop="1">
      <c r="A5" s="100" t="s">
        <v>2</v>
      </c>
      <c r="B5" s="215"/>
      <c r="C5" s="217"/>
      <c r="D5" s="217"/>
      <c r="E5" s="218"/>
      <c r="F5" s="101" t="s">
        <v>4</v>
      </c>
      <c r="G5" s="215"/>
      <c r="H5" s="175"/>
      <c r="I5" s="1" t="s">
        <v>0</v>
      </c>
      <c r="J5" s="6" t="s">
        <v>1</v>
      </c>
      <c r="K5" s="174"/>
      <c r="L5" s="175"/>
      <c r="M5" s="175"/>
      <c r="N5" s="176"/>
      <c r="O5" s="31"/>
    </row>
    <row r="6" spans="1:21" ht="14.25">
      <c r="A6" s="98" t="s">
        <v>6</v>
      </c>
      <c r="B6" s="174"/>
      <c r="C6" s="175"/>
      <c r="D6" s="175"/>
      <c r="E6" s="175"/>
      <c r="F6" s="175"/>
      <c r="G6" s="179"/>
      <c r="H6" s="2" t="s">
        <v>9</v>
      </c>
      <c r="I6" s="174"/>
      <c r="J6" s="175"/>
      <c r="K6" s="175"/>
      <c r="L6" s="175"/>
      <c r="M6" s="175"/>
      <c r="N6" s="176"/>
      <c r="O6" s="31"/>
      <c r="P6" s="69" t="s">
        <v>80</v>
      </c>
      <c r="Q6" s="69"/>
      <c r="R6" s="69"/>
      <c r="S6" s="69"/>
      <c r="T6" s="69"/>
      <c r="U6" s="69"/>
    </row>
    <row r="7" spans="1:21" ht="14.25">
      <c r="A7" s="98" t="s">
        <v>3</v>
      </c>
      <c r="B7" s="174"/>
      <c r="C7" s="175"/>
      <c r="D7" s="175"/>
      <c r="E7" s="175"/>
      <c r="F7" s="175"/>
      <c r="G7" s="179"/>
      <c r="H7" s="2" t="s">
        <v>9</v>
      </c>
      <c r="I7" s="174"/>
      <c r="J7" s="175"/>
      <c r="K7" s="175"/>
      <c r="L7" s="175"/>
      <c r="M7" s="175"/>
      <c r="N7" s="176"/>
      <c r="O7" s="31"/>
      <c r="P7" s="69"/>
      <c r="Q7" s="69"/>
      <c r="R7" s="69"/>
      <c r="S7" s="69"/>
      <c r="T7" s="69"/>
      <c r="U7" s="69"/>
    </row>
    <row r="8" spans="1:21" ht="14.25">
      <c r="A8" s="98" t="s">
        <v>6</v>
      </c>
      <c r="B8" s="174"/>
      <c r="C8" s="175"/>
      <c r="D8" s="175"/>
      <c r="E8" s="175"/>
      <c r="F8" s="175"/>
      <c r="G8" s="179"/>
      <c r="H8" s="2" t="s">
        <v>9</v>
      </c>
      <c r="I8" s="174"/>
      <c r="J8" s="175"/>
      <c r="K8" s="175"/>
      <c r="L8" s="175"/>
      <c r="M8" s="175"/>
      <c r="N8" s="176"/>
      <c r="O8" s="31"/>
      <c r="T8" s="69"/>
      <c r="U8" s="69"/>
    </row>
    <row r="9" spans="1:21" ht="14.25">
      <c r="A9" s="98" t="s">
        <v>5</v>
      </c>
      <c r="B9" s="174"/>
      <c r="C9" s="175"/>
      <c r="D9" s="175"/>
      <c r="E9" s="175"/>
      <c r="F9" s="179"/>
      <c r="G9" s="7" t="s">
        <v>7</v>
      </c>
      <c r="H9" s="174"/>
      <c r="I9" s="175"/>
      <c r="J9" s="175"/>
      <c r="K9" s="175"/>
      <c r="L9" s="175"/>
      <c r="M9" s="175"/>
      <c r="N9" s="176"/>
      <c r="O9" s="31"/>
      <c r="P9" s="73" t="s">
        <v>81</v>
      </c>
      <c r="Q9" s="74"/>
      <c r="R9" s="73"/>
      <c r="S9" s="73"/>
      <c r="U9" s="69"/>
    </row>
    <row r="10" spans="1:21" ht="15" thickBot="1">
      <c r="A10" s="99" t="s">
        <v>6</v>
      </c>
      <c r="B10" s="205"/>
      <c r="C10" s="214"/>
      <c r="D10" s="214"/>
      <c r="E10" s="214"/>
      <c r="F10" s="214"/>
      <c r="G10" s="206"/>
      <c r="H10" s="97" t="s">
        <v>9</v>
      </c>
      <c r="I10" s="205"/>
      <c r="J10" s="214"/>
      <c r="K10" s="214"/>
      <c r="L10" s="214"/>
      <c r="M10" s="214"/>
      <c r="N10" s="216"/>
      <c r="O10" s="31"/>
      <c r="S10" s="69"/>
      <c r="T10" s="69"/>
      <c r="U10" s="69"/>
    </row>
    <row r="11" spans="1:21" ht="17.25" customHeight="1" thickTop="1">
      <c r="A11" s="113"/>
      <c r="B11" s="114" t="s">
        <v>94</v>
      </c>
      <c r="C11" s="115"/>
      <c r="D11" s="115"/>
      <c r="E11" s="115"/>
      <c r="F11" s="115"/>
      <c r="G11" s="115"/>
      <c r="H11" s="113"/>
      <c r="I11" s="113"/>
      <c r="J11" s="166" t="s">
        <v>95</v>
      </c>
      <c r="K11" s="167"/>
      <c r="L11" s="167"/>
      <c r="M11" s="167"/>
      <c r="N11" s="168"/>
      <c r="O11" s="32"/>
      <c r="U11" s="69"/>
    </row>
    <row r="12" spans="1:21" ht="15.75" customHeight="1">
      <c r="A12" s="116" t="s">
        <v>96</v>
      </c>
      <c r="B12" s="117"/>
      <c r="C12" s="118"/>
      <c r="D12" s="169" t="s">
        <v>97</v>
      </c>
      <c r="E12" s="170"/>
      <c r="F12" s="12"/>
      <c r="G12" s="118"/>
      <c r="H12" s="118"/>
      <c r="I12" s="119"/>
      <c r="J12" s="169" t="s">
        <v>98</v>
      </c>
      <c r="K12" s="170"/>
      <c r="L12" s="170"/>
      <c r="M12" s="37"/>
      <c r="N12" s="38"/>
      <c r="O12" s="32"/>
      <c r="P12" s="75" t="s">
        <v>82</v>
      </c>
      <c r="Q12" s="75"/>
      <c r="R12" s="75"/>
      <c r="S12" s="69"/>
      <c r="T12" s="69"/>
      <c r="U12" s="69"/>
    </row>
    <row r="13" spans="1:21" ht="18" customHeight="1">
      <c r="A13" s="120" t="s">
        <v>105</v>
      </c>
      <c r="B13" s="117"/>
      <c r="C13" s="118"/>
      <c r="D13" s="39"/>
      <c r="E13" s="118"/>
      <c r="F13" s="118"/>
      <c r="G13" s="118"/>
      <c r="H13" s="118"/>
      <c r="I13" s="121"/>
      <c r="J13" s="171" t="s">
        <v>99</v>
      </c>
      <c r="K13" s="165"/>
      <c r="L13" s="165"/>
      <c r="M13" s="117"/>
      <c r="N13" s="122"/>
      <c r="O13" s="32"/>
      <c r="Q13" s="76" t="s">
        <v>83</v>
      </c>
      <c r="R13" s="76"/>
      <c r="S13" s="76"/>
      <c r="T13" s="76"/>
      <c r="U13" s="69"/>
    </row>
    <row r="14" spans="1:21" ht="15">
      <c r="A14" s="120" t="s">
        <v>105</v>
      </c>
      <c r="B14" s="117"/>
      <c r="C14" s="117"/>
      <c r="D14" s="120" t="s">
        <v>100</v>
      </c>
      <c r="E14" s="193" t="s">
        <v>101</v>
      </c>
      <c r="F14" s="175"/>
      <c r="G14" s="175"/>
      <c r="H14" s="175"/>
      <c r="I14" s="123" t="s">
        <v>102</v>
      </c>
      <c r="J14" s="164" t="s">
        <v>103</v>
      </c>
      <c r="K14" s="165"/>
      <c r="L14" s="165"/>
      <c r="M14" s="124"/>
      <c r="N14" s="140"/>
      <c r="O14" s="32"/>
      <c r="P14" s="69"/>
      <c r="Q14" s="69"/>
      <c r="R14" s="69"/>
      <c r="S14" s="69"/>
      <c r="T14" s="69"/>
      <c r="U14" s="69"/>
    </row>
    <row r="15" spans="1:21" ht="17.25" customHeight="1">
      <c r="A15" s="125" t="s">
        <v>104</v>
      </c>
      <c r="B15" s="191"/>
      <c r="C15" s="192"/>
      <c r="D15" s="40"/>
      <c r="E15" s="4"/>
      <c r="F15" s="4"/>
      <c r="G15" s="4"/>
      <c r="H15" s="4"/>
      <c r="I15" s="41"/>
      <c r="J15" s="126"/>
      <c r="K15" s="127"/>
      <c r="L15" s="127"/>
      <c r="M15" s="127"/>
      <c r="N15" s="128"/>
      <c r="O15" s="32"/>
      <c r="P15" s="77" t="s">
        <v>84</v>
      </c>
      <c r="Q15" s="77"/>
      <c r="R15" s="77"/>
      <c r="S15" s="77"/>
      <c r="T15" s="69"/>
      <c r="U15" s="69"/>
    </row>
    <row r="16" spans="1:21" ht="2.25" customHeight="1">
      <c r="A16" s="27"/>
      <c r="B16" s="83"/>
      <c r="C16" s="83"/>
      <c r="D16" s="83"/>
      <c r="E16" s="83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69"/>
      <c r="Q16" s="69"/>
      <c r="R16" s="69"/>
      <c r="S16" s="69"/>
      <c r="T16" s="69"/>
      <c r="U16" s="69"/>
    </row>
    <row r="17" spans="1:21" ht="15" customHeight="1">
      <c r="A17" s="27"/>
      <c r="B17" s="84" t="s">
        <v>89</v>
      </c>
      <c r="C17" s="85"/>
      <c r="D17" s="85"/>
      <c r="E17" s="83"/>
      <c r="F17" s="27"/>
      <c r="G17" s="82" t="s">
        <v>36</v>
      </c>
      <c r="H17" s="27"/>
      <c r="I17" s="27"/>
      <c r="J17" s="27"/>
      <c r="K17" s="27"/>
      <c r="L17" s="27"/>
      <c r="M17" s="27"/>
      <c r="N17" s="27"/>
      <c r="O17" s="32"/>
      <c r="P17" s="69"/>
      <c r="Q17" s="69"/>
      <c r="R17" s="69"/>
      <c r="S17" s="69"/>
      <c r="T17" s="69"/>
      <c r="U17" s="69"/>
    </row>
    <row r="18" spans="1:21" ht="5.2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  <c r="O18" s="31"/>
      <c r="P18" s="69"/>
      <c r="Q18" s="69"/>
      <c r="R18" s="69"/>
      <c r="S18" s="69"/>
      <c r="T18" s="69"/>
      <c r="U18" s="69"/>
    </row>
    <row r="19" spans="1:21" ht="15">
      <c r="A19" s="14"/>
      <c r="B19" s="15"/>
      <c r="C19" s="21" t="s">
        <v>26</v>
      </c>
      <c r="D19" s="19"/>
      <c r="E19" s="22" t="s">
        <v>48</v>
      </c>
      <c r="F19" s="23"/>
      <c r="G19" s="19"/>
      <c r="H19" s="19"/>
      <c r="I19" s="22" t="s">
        <v>27</v>
      </c>
      <c r="J19" s="19"/>
      <c r="K19" s="19"/>
      <c r="L19" s="19"/>
      <c r="M19" s="15"/>
      <c r="N19" s="17"/>
      <c r="O19" s="31"/>
      <c r="P19" s="69"/>
      <c r="Q19" s="69"/>
      <c r="R19" s="69"/>
      <c r="S19" s="69"/>
      <c r="T19" s="69"/>
      <c r="U19" s="69"/>
    </row>
    <row r="20" spans="1:21" ht="5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7"/>
      <c r="O20" s="31"/>
      <c r="T20" s="69"/>
      <c r="U20" s="69"/>
    </row>
    <row r="21" spans="1:21" ht="15">
      <c r="A21" s="14"/>
      <c r="B21" s="15"/>
      <c r="C21" s="15"/>
      <c r="D21" s="15"/>
      <c r="E21" s="24" t="s">
        <v>19</v>
      </c>
      <c r="F21" s="15"/>
      <c r="G21" s="15"/>
      <c r="H21" s="24" t="s">
        <v>21</v>
      </c>
      <c r="I21" s="15"/>
      <c r="J21" s="15"/>
      <c r="K21" s="15"/>
      <c r="L21" s="24" t="s">
        <v>23</v>
      </c>
      <c r="M21" s="15"/>
      <c r="N21" s="17"/>
      <c r="O21" s="31"/>
      <c r="P21" s="78" t="s">
        <v>85</v>
      </c>
      <c r="Q21" s="78"/>
      <c r="R21" s="78"/>
      <c r="S21" s="78"/>
      <c r="T21" s="69"/>
      <c r="U21" s="69"/>
    </row>
    <row r="22" spans="1:21" ht="15">
      <c r="A22" s="14"/>
      <c r="B22" s="15"/>
      <c r="C22" s="15"/>
      <c r="D22" s="19" t="s">
        <v>50</v>
      </c>
      <c r="E22" s="15"/>
      <c r="F22" s="15"/>
      <c r="G22" s="15"/>
      <c r="H22" s="15"/>
      <c r="I22" s="15"/>
      <c r="J22" s="15"/>
      <c r="K22" s="15"/>
      <c r="L22" s="15"/>
      <c r="M22" s="15"/>
      <c r="N22" s="17"/>
      <c r="O22" s="30"/>
      <c r="P22" s="69"/>
      <c r="Q22" s="69"/>
      <c r="R22" s="69"/>
      <c r="S22" s="69"/>
      <c r="T22" s="69"/>
      <c r="U22" s="69"/>
    </row>
    <row r="23" spans="1:21" ht="15">
      <c r="A23" s="14"/>
      <c r="B23" s="15" t="s">
        <v>16</v>
      </c>
      <c r="C23" s="15"/>
      <c r="D23" s="20" t="s">
        <v>49</v>
      </c>
      <c r="E23" s="24" t="s">
        <v>17</v>
      </c>
      <c r="F23" s="15"/>
      <c r="G23" s="15"/>
      <c r="H23" s="24" t="s">
        <v>22</v>
      </c>
      <c r="I23" s="15"/>
      <c r="J23" s="15"/>
      <c r="K23" s="15"/>
      <c r="L23" s="16" t="s">
        <v>24</v>
      </c>
      <c r="M23" s="15"/>
      <c r="N23" s="17"/>
      <c r="O23" s="30"/>
      <c r="P23" s="69"/>
      <c r="Q23" s="69"/>
      <c r="R23" s="69"/>
      <c r="S23" s="69"/>
      <c r="T23" s="69"/>
      <c r="U23" s="69"/>
    </row>
    <row r="24" spans="1:21" ht="15">
      <c r="A24" s="14"/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30"/>
      <c r="P24" s="79" t="s">
        <v>86</v>
      </c>
      <c r="Q24" s="79"/>
      <c r="R24" s="79"/>
      <c r="S24" s="79"/>
      <c r="T24" s="79"/>
      <c r="U24" s="69"/>
    </row>
    <row r="25" spans="1:21" ht="15">
      <c r="A25" s="14"/>
      <c r="B25" s="15"/>
      <c r="C25" s="15"/>
      <c r="D25" s="15"/>
      <c r="E25" s="24" t="s">
        <v>20</v>
      </c>
      <c r="F25" s="15"/>
      <c r="G25" s="15"/>
      <c r="H25" s="24" t="s">
        <v>18</v>
      </c>
      <c r="I25" s="15"/>
      <c r="J25" s="15"/>
      <c r="K25" s="15"/>
      <c r="L25" s="15"/>
      <c r="M25" s="15"/>
      <c r="N25" s="17"/>
      <c r="O25" s="30"/>
      <c r="P25" s="69"/>
      <c r="Q25" s="69"/>
      <c r="R25" s="69"/>
      <c r="S25" s="69"/>
      <c r="T25" s="69"/>
      <c r="U25" s="69"/>
    </row>
    <row r="26" spans="1:21" ht="15">
      <c r="A26" s="14"/>
      <c r="B26" s="15"/>
      <c r="C26" s="21" t="s">
        <v>28</v>
      </c>
      <c r="D26" s="15"/>
      <c r="E26" s="15"/>
      <c r="F26" s="21" t="s">
        <v>29</v>
      </c>
      <c r="G26" s="15"/>
      <c r="H26" s="24" t="s">
        <v>25</v>
      </c>
      <c r="I26" s="25"/>
      <c r="J26" s="22" t="s">
        <v>33</v>
      </c>
      <c r="K26" s="15"/>
      <c r="L26" s="15"/>
      <c r="M26" s="24" t="s">
        <v>25</v>
      </c>
      <c r="N26" s="17"/>
      <c r="O26" s="30"/>
      <c r="U26" s="69"/>
    </row>
    <row r="27" spans="1:19" ht="14.25" customHeight="1">
      <c r="A27" s="14"/>
      <c r="B27" s="15"/>
      <c r="C27" s="15"/>
      <c r="D27" s="19"/>
      <c r="E27" s="19"/>
      <c r="F27" s="15"/>
      <c r="G27" s="19"/>
      <c r="H27" s="19"/>
      <c r="I27" s="19"/>
      <c r="J27" s="19"/>
      <c r="K27" s="19"/>
      <c r="L27" s="19"/>
      <c r="M27" s="19"/>
      <c r="N27" s="17"/>
      <c r="O27" s="30"/>
      <c r="P27" s="68" t="s">
        <v>87</v>
      </c>
      <c r="Q27" s="72"/>
      <c r="R27" s="68" t="s">
        <v>88</v>
      </c>
      <c r="S27" s="68"/>
    </row>
    <row r="28" spans="1:15" ht="13.5">
      <c r="A28" s="26"/>
      <c r="B28" s="15" t="s">
        <v>30</v>
      </c>
      <c r="C28" s="15"/>
      <c r="D28" s="15"/>
      <c r="E28" s="15"/>
      <c r="F28" s="15"/>
      <c r="G28" s="15"/>
      <c r="H28" s="24" t="s">
        <v>35</v>
      </c>
      <c r="I28" s="15"/>
      <c r="J28" s="15"/>
      <c r="K28" s="15"/>
      <c r="L28" s="15"/>
      <c r="M28" s="15"/>
      <c r="N28" s="17"/>
      <c r="O28" s="30"/>
    </row>
    <row r="29" spans="1:15" ht="13.5">
      <c r="A29" s="14"/>
      <c r="B29" s="15"/>
      <c r="C29" s="15"/>
      <c r="D29" s="15"/>
      <c r="E29" s="15" t="s">
        <v>14</v>
      </c>
      <c r="F29" s="15"/>
      <c r="G29" s="15"/>
      <c r="H29" s="15"/>
      <c r="I29" s="15"/>
      <c r="J29" s="15"/>
      <c r="K29" s="15"/>
      <c r="L29" s="15"/>
      <c r="M29" s="15"/>
      <c r="N29" s="17"/>
      <c r="O29" s="30"/>
    </row>
    <row r="30" spans="1:15" ht="13.5">
      <c r="A30" s="14"/>
      <c r="B30" s="15" t="s">
        <v>31</v>
      </c>
      <c r="C30" s="15"/>
      <c r="D30" s="15"/>
      <c r="E30" s="15"/>
      <c r="F30" s="15"/>
      <c r="G30" s="15"/>
      <c r="H30" s="15"/>
      <c r="I30" s="15" t="s">
        <v>34</v>
      </c>
      <c r="J30" s="15"/>
      <c r="K30" s="15"/>
      <c r="L30" s="15"/>
      <c r="M30" s="15"/>
      <c r="N30" s="17"/>
      <c r="O30" s="30"/>
    </row>
    <row r="31" spans="1:15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7"/>
      <c r="O31" s="30"/>
    </row>
    <row r="32" spans="1:15" ht="12.75" customHeight="1">
      <c r="A32" s="14"/>
      <c r="B32" s="15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30"/>
    </row>
    <row r="33" spans="1:15" ht="13.5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7"/>
      <c r="O33" s="30"/>
    </row>
    <row r="34" spans="1:15" ht="15.75" customHeight="1">
      <c r="A34" s="80"/>
      <c r="B34" s="86" t="s">
        <v>90</v>
      </c>
      <c r="C34" s="87"/>
      <c r="D34" s="87"/>
      <c r="E34" s="87"/>
      <c r="F34" s="80"/>
      <c r="G34" s="80"/>
      <c r="H34" s="80"/>
      <c r="I34" s="80"/>
      <c r="J34" s="80"/>
      <c r="K34" s="80"/>
      <c r="L34" s="80"/>
      <c r="M34" s="80"/>
      <c r="N34" s="80"/>
      <c r="O34" s="32"/>
    </row>
    <row r="35" spans="1:15" ht="18.75">
      <c r="A35" s="63"/>
      <c r="B35" s="34"/>
      <c r="C35" s="35"/>
      <c r="D35" s="186" t="s">
        <v>66</v>
      </c>
      <c r="E35" s="187"/>
      <c r="F35" s="188"/>
      <c r="G35" s="36"/>
      <c r="H35" s="36"/>
      <c r="I35" s="36"/>
      <c r="J35" s="36"/>
      <c r="K35" s="36"/>
      <c r="L35" s="36"/>
      <c r="M35" s="155" t="s">
        <v>46</v>
      </c>
      <c r="N35" s="182">
        <v>2000</v>
      </c>
      <c r="O35" s="30"/>
    </row>
    <row r="36" spans="1:15" ht="15.75" customHeight="1">
      <c r="A36" s="33"/>
      <c r="B36" s="36"/>
      <c r="C36" s="36"/>
      <c r="D36" s="34"/>
      <c r="E36" s="65" t="s">
        <v>61</v>
      </c>
      <c r="F36" s="34"/>
      <c r="G36" s="36"/>
      <c r="H36" s="36"/>
      <c r="I36" s="36"/>
      <c r="J36" s="36"/>
      <c r="K36" s="36"/>
      <c r="L36" s="36" t="s">
        <v>47</v>
      </c>
      <c r="M36" s="151"/>
      <c r="N36" s="183"/>
      <c r="O36" s="30"/>
    </row>
    <row r="37" spans="1:15" ht="17.25">
      <c r="A37" s="33"/>
      <c r="B37" s="36"/>
      <c r="C37" s="36"/>
      <c r="D37" s="36"/>
      <c r="E37" s="51">
        <f>+$N$35</f>
        <v>2000</v>
      </c>
      <c r="F37" s="36"/>
      <c r="G37" s="36"/>
      <c r="H37" s="36"/>
      <c r="I37" s="36"/>
      <c r="J37" s="36"/>
      <c r="K37" s="36"/>
      <c r="L37" s="36"/>
      <c r="M37" s="152" t="s">
        <v>70</v>
      </c>
      <c r="N37" s="184">
        <v>455</v>
      </c>
      <c r="O37" s="30"/>
    </row>
    <row r="38" spans="1:22" ht="14.25">
      <c r="A38" s="33"/>
      <c r="B38" s="52"/>
      <c r="C38" s="36"/>
      <c r="D38" s="213"/>
      <c r="E38" s="213"/>
      <c r="F38" s="36"/>
      <c r="G38" s="36"/>
      <c r="H38" s="49" t="s">
        <v>67</v>
      </c>
      <c r="I38" s="36"/>
      <c r="J38" s="36"/>
      <c r="K38" s="36"/>
      <c r="L38" s="36"/>
      <c r="M38" s="151"/>
      <c r="N38" s="185"/>
      <c r="O38" s="30"/>
      <c r="P38" s="156"/>
      <c r="Q38" s="156"/>
      <c r="R38" s="156"/>
      <c r="S38" s="156"/>
      <c r="T38" s="156"/>
      <c r="U38" s="156"/>
      <c r="V38" s="156"/>
    </row>
    <row r="39" spans="1:22" ht="14.25">
      <c r="A39" s="50"/>
      <c r="B39" s="36"/>
      <c r="C39" s="36"/>
      <c r="D39" s="36"/>
      <c r="E39" s="48"/>
      <c r="F39" s="36"/>
      <c r="G39" s="36"/>
      <c r="H39" s="49"/>
      <c r="I39" s="36"/>
      <c r="J39" s="36"/>
      <c r="K39" s="36"/>
      <c r="L39" s="36"/>
      <c r="M39" s="189" t="s">
        <v>52</v>
      </c>
      <c r="N39" s="180">
        <v>30</v>
      </c>
      <c r="O39" s="30"/>
      <c r="P39" s="156"/>
      <c r="Q39" s="156"/>
      <c r="R39" s="156"/>
      <c r="S39" s="156"/>
      <c r="T39" s="156"/>
      <c r="U39" s="156"/>
      <c r="V39" s="156"/>
    </row>
    <row r="40" spans="1:22" ht="14.25">
      <c r="A40" s="50"/>
      <c r="B40" s="49"/>
      <c r="C40" s="36"/>
      <c r="D40" s="36"/>
      <c r="E40" s="36"/>
      <c r="F40" s="36"/>
      <c r="G40" s="36"/>
      <c r="H40" s="49" t="s">
        <v>60</v>
      </c>
      <c r="I40" s="36"/>
      <c r="J40" s="36"/>
      <c r="K40" s="36"/>
      <c r="L40" s="36"/>
      <c r="M40" s="190"/>
      <c r="N40" s="181"/>
      <c r="O40" s="30"/>
      <c r="P40" s="157"/>
      <c r="Q40" s="158" t="s">
        <v>106</v>
      </c>
      <c r="R40" s="139" t="s">
        <v>107</v>
      </c>
      <c r="S40" s="139" t="s">
        <v>108</v>
      </c>
      <c r="T40" s="139" t="s">
        <v>108</v>
      </c>
      <c r="U40" s="139" t="s">
        <v>108</v>
      </c>
      <c r="V40" s="156"/>
    </row>
    <row r="41" spans="1:22" ht="14.25">
      <c r="A41" s="33"/>
      <c r="B41" s="49"/>
      <c r="C41" s="36"/>
      <c r="D41" s="36"/>
      <c r="E41" s="36"/>
      <c r="F41" s="36"/>
      <c r="G41" s="36"/>
      <c r="H41" s="49"/>
      <c r="I41" s="36"/>
      <c r="J41" s="36"/>
      <c r="K41" s="36"/>
      <c r="L41" s="36"/>
      <c r="M41" s="172"/>
      <c r="N41" s="222"/>
      <c r="O41" s="30"/>
      <c r="P41" s="157"/>
      <c r="Q41" s="158" t="s">
        <v>109</v>
      </c>
      <c r="R41" s="139" t="s">
        <v>13</v>
      </c>
      <c r="S41" s="139" t="s">
        <v>110</v>
      </c>
      <c r="T41" s="139" t="s">
        <v>111</v>
      </c>
      <c r="U41" s="139" t="s">
        <v>111</v>
      </c>
      <c r="V41" s="156"/>
    </row>
    <row r="42" spans="1:22" ht="17.25">
      <c r="A42" s="64"/>
      <c r="B42" s="47"/>
      <c r="C42" s="36"/>
      <c r="D42" s="36"/>
      <c r="E42" s="36"/>
      <c r="F42" s="36"/>
      <c r="G42" s="36"/>
      <c r="H42" s="66" t="s">
        <v>77</v>
      </c>
      <c r="I42" s="53">
        <f>+$N$37</f>
        <v>455</v>
      </c>
      <c r="J42" s="34"/>
      <c r="K42" s="34"/>
      <c r="L42" s="36"/>
      <c r="M42" s="173"/>
      <c r="N42" s="223"/>
      <c r="O42" s="30"/>
      <c r="P42" s="157"/>
      <c r="Q42" s="158" t="s">
        <v>121</v>
      </c>
      <c r="R42" s="139"/>
      <c r="S42" s="139" t="s">
        <v>112</v>
      </c>
      <c r="T42" s="139" t="s">
        <v>113</v>
      </c>
      <c r="U42" s="139" t="s">
        <v>113</v>
      </c>
      <c r="V42" s="156"/>
    </row>
    <row r="43" spans="1:22" ht="14.25" customHeight="1">
      <c r="A43" s="33"/>
      <c r="B43" s="34"/>
      <c r="C43" s="36"/>
      <c r="D43" s="36"/>
      <c r="E43" s="36"/>
      <c r="F43" s="36"/>
      <c r="G43" s="36"/>
      <c r="H43" s="46" t="s">
        <v>62</v>
      </c>
      <c r="I43" s="153"/>
      <c r="J43" s="154"/>
      <c r="K43" s="36"/>
      <c r="L43" s="36"/>
      <c r="M43" s="172" t="s">
        <v>59</v>
      </c>
      <c r="N43" s="220">
        <v>123</v>
      </c>
      <c r="O43" s="30"/>
      <c r="P43" s="157"/>
      <c r="Q43" s="158" t="s">
        <v>122</v>
      </c>
      <c r="R43" s="139"/>
      <c r="S43" s="139" t="s">
        <v>114</v>
      </c>
      <c r="T43" s="139" t="s">
        <v>115</v>
      </c>
      <c r="U43" s="139" t="s">
        <v>115</v>
      </c>
      <c r="V43" s="156"/>
    </row>
    <row r="44" spans="1:22" ht="13.5" customHeight="1">
      <c r="A44" s="33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73"/>
      <c r="N44" s="221"/>
      <c r="O44" s="30"/>
      <c r="P44" s="157"/>
      <c r="Q44" s="159" t="s">
        <v>123</v>
      </c>
      <c r="R44" s="139"/>
      <c r="S44" s="139" t="s">
        <v>116</v>
      </c>
      <c r="T44" s="139"/>
      <c r="U44" s="139" t="s">
        <v>117</v>
      </c>
      <c r="V44" s="156"/>
    </row>
    <row r="45" spans="1:22" ht="13.5" customHeight="1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72" t="s">
        <v>65</v>
      </c>
      <c r="N45" s="220">
        <v>231</v>
      </c>
      <c r="O45" s="30"/>
      <c r="P45" s="157"/>
      <c r="Q45" s="139"/>
      <c r="R45" s="139"/>
      <c r="S45" s="139" t="s">
        <v>118</v>
      </c>
      <c r="T45" s="139"/>
      <c r="U45" s="139"/>
      <c r="V45" s="156"/>
    </row>
    <row r="46" spans="1:22" ht="14.25" customHeight="1">
      <c r="A46" s="50" t="s">
        <v>69</v>
      </c>
      <c r="B46" s="49"/>
      <c r="C46" s="36"/>
      <c r="D46" s="36"/>
      <c r="E46" s="36"/>
      <c r="F46" s="36"/>
      <c r="G46" s="36"/>
      <c r="H46" s="49" t="s">
        <v>68</v>
      </c>
      <c r="I46" s="36"/>
      <c r="J46" s="36"/>
      <c r="K46" s="36"/>
      <c r="L46" s="36"/>
      <c r="M46" s="173"/>
      <c r="N46" s="221"/>
      <c r="O46" s="30"/>
      <c r="P46" s="157"/>
      <c r="Q46" s="139"/>
      <c r="R46" s="139"/>
      <c r="S46" s="139"/>
      <c r="T46" s="139"/>
      <c r="U46" s="139"/>
      <c r="V46" s="156"/>
    </row>
    <row r="47" spans="1:22" ht="14.25" customHeight="1">
      <c r="A47" s="50">
        <f>+$N$45</f>
        <v>231</v>
      </c>
      <c r="B47" s="34"/>
      <c r="C47" s="36"/>
      <c r="D47" s="36"/>
      <c r="E47" s="35" t="s">
        <v>71</v>
      </c>
      <c r="F47" s="36"/>
      <c r="G47" s="36"/>
      <c r="H47" s="49">
        <f>+$N$43</f>
        <v>123</v>
      </c>
      <c r="I47" s="36"/>
      <c r="J47" s="36"/>
      <c r="K47" s="36"/>
      <c r="L47" s="36"/>
      <c r="M47" s="227" t="s">
        <v>63</v>
      </c>
      <c r="N47" s="180"/>
      <c r="O47" s="30"/>
      <c r="P47" s="157"/>
      <c r="Q47" s="139"/>
      <c r="R47" s="139"/>
      <c r="S47" s="139"/>
      <c r="T47" s="139"/>
      <c r="U47" s="139"/>
      <c r="V47" s="156"/>
    </row>
    <row r="48" spans="1:22" ht="13.5" customHeight="1">
      <c r="A48" s="33"/>
      <c r="B48" s="36"/>
      <c r="C48" s="36"/>
      <c r="D48" s="36"/>
      <c r="E48" s="35"/>
      <c r="F48" s="36"/>
      <c r="G48" s="36"/>
      <c r="H48" s="36"/>
      <c r="I48" s="36"/>
      <c r="J48" s="36"/>
      <c r="K48" s="36"/>
      <c r="L48" s="36"/>
      <c r="M48" s="228"/>
      <c r="N48" s="181"/>
      <c r="O48" s="30"/>
      <c r="P48" s="157"/>
      <c r="Q48" s="160"/>
      <c r="R48" s="160"/>
      <c r="S48" s="160"/>
      <c r="T48" s="156"/>
      <c r="U48" s="161"/>
      <c r="V48" s="156"/>
    </row>
    <row r="49" spans="1:22" ht="13.5" customHeight="1">
      <c r="A49" s="33"/>
      <c r="B49" s="36"/>
      <c r="C49" s="36"/>
      <c r="D49" s="36"/>
      <c r="E49" s="35" t="s">
        <v>78</v>
      </c>
      <c r="F49" s="36"/>
      <c r="G49" s="36"/>
      <c r="H49" s="36"/>
      <c r="I49" s="36"/>
      <c r="J49" s="36"/>
      <c r="K49" s="36"/>
      <c r="L49" s="36"/>
      <c r="M49" s="152" t="s">
        <v>64</v>
      </c>
      <c r="N49" s="180"/>
      <c r="O49" s="30"/>
      <c r="P49" s="162"/>
      <c r="Q49" s="163"/>
      <c r="R49" s="163"/>
      <c r="S49" s="163"/>
      <c r="T49" s="162"/>
      <c r="U49" s="161"/>
      <c r="V49" s="156"/>
    </row>
    <row r="50" spans="1:21" ht="13.5" customHeight="1">
      <c r="A50" s="33"/>
      <c r="B50" s="36"/>
      <c r="C50" s="36"/>
      <c r="D50" s="36"/>
      <c r="E50" s="36"/>
      <c r="F50" s="36"/>
      <c r="G50" s="186" t="s">
        <v>58</v>
      </c>
      <c r="H50" s="186"/>
      <c r="I50" s="186"/>
      <c r="J50" s="186"/>
      <c r="K50" s="165"/>
      <c r="L50" s="36"/>
      <c r="M50" s="224"/>
      <c r="N50" s="181"/>
      <c r="O50" s="30"/>
      <c r="P50" s="67"/>
      <c r="Q50" s="67"/>
      <c r="R50" s="67"/>
      <c r="S50" s="67"/>
      <c r="T50" s="67"/>
      <c r="U50" s="67"/>
    </row>
    <row r="51" spans="1:21" ht="14.25">
      <c r="A51" s="33"/>
      <c r="B51" s="36"/>
      <c r="C51" s="36"/>
      <c r="D51" s="36"/>
      <c r="E51" s="36"/>
      <c r="F51" s="36"/>
      <c r="G51" s="35" t="s">
        <v>92</v>
      </c>
      <c r="H51" s="34"/>
      <c r="I51" s="111"/>
      <c r="J51" s="36"/>
      <c r="K51" s="36"/>
      <c r="L51" s="36"/>
      <c r="M51" s="225" t="s">
        <v>93</v>
      </c>
      <c r="N51" s="180">
        <v>0</v>
      </c>
      <c r="O51" s="30"/>
      <c r="P51" s="67"/>
      <c r="Q51" s="67"/>
      <c r="R51" s="67"/>
      <c r="S51" s="67"/>
      <c r="T51" s="67"/>
      <c r="U51" s="67"/>
    </row>
    <row r="52" spans="1:21" ht="14.25">
      <c r="A52" s="33"/>
      <c r="B52" s="36"/>
      <c r="C52" s="36"/>
      <c r="D52" s="36"/>
      <c r="E52" s="36"/>
      <c r="F52" s="36"/>
      <c r="G52" s="34"/>
      <c r="H52" s="34"/>
      <c r="I52" s="34"/>
      <c r="J52" s="34"/>
      <c r="K52" s="36"/>
      <c r="L52" s="36"/>
      <c r="M52" s="226"/>
      <c r="N52" s="181"/>
      <c r="O52" s="30"/>
      <c r="P52" s="67"/>
      <c r="Q52" s="67"/>
      <c r="R52" s="67"/>
      <c r="S52" s="67"/>
      <c r="T52" s="67"/>
      <c r="U52" s="67"/>
    </row>
    <row r="53" spans="1:21" ht="14.25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8"/>
      <c r="N53" s="6"/>
      <c r="O53" s="30"/>
      <c r="P53" s="67"/>
      <c r="Q53" s="67"/>
      <c r="R53" s="67"/>
      <c r="S53" s="67"/>
      <c r="T53" s="67"/>
      <c r="U53" s="67"/>
    </row>
    <row r="54" spans="1:21" ht="15">
      <c r="A54" s="88"/>
      <c r="B54" s="91" t="s">
        <v>91</v>
      </c>
      <c r="C54" s="91"/>
      <c r="D54" s="91"/>
      <c r="E54" s="91"/>
      <c r="F54" s="92"/>
      <c r="G54" s="92"/>
      <c r="H54" s="89"/>
      <c r="I54" s="89"/>
      <c r="J54" s="89"/>
      <c r="K54" s="89"/>
      <c r="L54" s="89"/>
      <c r="M54" s="81"/>
      <c r="N54" s="90"/>
      <c r="O54" s="30"/>
      <c r="P54" s="67"/>
      <c r="Q54" s="67"/>
      <c r="R54" s="67"/>
      <c r="S54" s="67"/>
      <c r="T54" s="67"/>
      <c r="U54" s="67"/>
    </row>
    <row r="55" spans="1:21" ht="15">
      <c r="A55" s="54"/>
      <c r="B55" s="55"/>
      <c r="C55" s="55"/>
      <c r="D55" s="55"/>
      <c r="E55" s="55"/>
      <c r="F55" s="55"/>
      <c r="G55" s="55"/>
      <c r="H55" s="55"/>
      <c r="I55" s="56"/>
      <c r="J55" s="29"/>
      <c r="K55" s="29"/>
      <c r="L55" s="29"/>
      <c r="M55" s="29"/>
      <c r="N55" s="57"/>
      <c r="O55" s="30"/>
      <c r="P55" s="67"/>
      <c r="Q55" s="67"/>
      <c r="R55" s="67"/>
      <c r="S55" s="67"/>
      <c r="T55" s="67"/>
      <c r="U55" s="67"/>
    </row>
    <row r="56" spans="1:21" ht="15">
      <c r="A56" s="58"/>
      <c r="B56" s="59" t="s">
        <v>71</v>
      </c>
      <c r="C56" s="59" t="s">
        <v>72</v>
      </c>
      <c r="D56" s="59" t="s">
        <v>73</v>
      </c>
      <c r="E56" s="59"/>
      <c r="F56" s="59" t="s">
        <v>74</v>
      </c>
      <c r="G56" s="59"/>
      <c r="H56" s="59" t="s">
        <v>75</v>
      </c>
      <c r="I56" s="60"/>
      <c r="J56" s="59" t="s">
        <v>76</v>
      </c>
      <c r="K56" s="61"/>
      <c r="L56" s="61"/>
      <c r="M56" s="61"/>
      <c r="N56" s="62"/>
      <c r="O56" s="30"/>
      <c r="P56" s="67"/>
      <c r="Q56" s="67"/>
      <c r="R56" s="67"/>
      <c r="S56" s="67"/>
      <c r="T56" s="67"/>
      <c r="U56" s="67"/>
    </row>
    <row r="57" spans="1:21" ht="8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  <c r="O57" s="30"/>
      <c r="P57" s="67"/>
      <c r="Q57" s="67"/>
      <c r="R57" s="67"/>
      <c r="S57" s="67"/>
      <c r="T57" s="67"/>
      <c r="U57" s="67"/>
    </row>
    <row r="58" spans="1:21" ht="9.75" customHeight="1" thickBot="1">
      <c r="A58" s="14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5"/>
      <c r="N58" s="17"/>
      <c r="O58" s="30"/>
      <c r="P58" s="67"/>
      <c r="Q58" s="67"/>
      <c r="R58" s="67"/>
      <c r="S58" s="67"/>
      <c r="T58" s="67"/>
      <c r="U58" s="67"/>
    </row>
    <row r="59" spans="1:21" ht="15" thickTop="1">
      <c r="A59" s="129" t="s">
        <v>120</v>
      </c>
      <c r="B59" s="8"/>
      <c r="C59" s="211" t="s">
        <v>53</v>
      </c>
      <c r="D59" s="212"/>
      <c r="E59" s="130" t="s">
        <v>54</v>
      </c>
      <c r="F59" s="8" t="s">
        <v>37</v>
      </c>
      <c r="G59" s="8" t="s">
        <v>38</v>
      </c>
      <c r="H59" s="8" t="s">
        <v>119</v>
      </c>
      <c r="I59" s="211" t="s">
        <v>39</v>
      </c>
      <c r="J59" s="219"/>
      <c r="K59" s="211" t="s">
        <v>40</v>
      </c>
      <c r="L59" s="219"/>
      <c r="M59" s="104" t="s">
        <v>41</v>
      </c>
      <c r="N59" s="105"/>
      <c r="O59" s="30"/>
      <c r="P59" s="67"/>
      <c r="Q59" s="67"/>
      <c r="R59" s="67"/>
      <c r="S59" s="67"/>
      <c r="T59" s="67"/>
      <c r="U59" s="67"/>
    </row>
    <row r="60" spans="1:21" ht="14.25">
      <c r="A60" s="131"/>
      <c r="B60" s="148">
        <f>+C60*E60*F60*G60/1000000000</f>
        <v>0</v>
      </c>
      <c r="C60" s="196">
        <f>+$N$35</f>
        <v>2000</v>
      </c>
      <c r="D60" s="204"/>
      <c r="E60" s="132">
        <f>+$N$37</f>
        <v>455</v>
      </c>
      <c r="F60" s="132">
        <f>+$N$39</f>
        <v>30</v>
      </c>
      <c r="G60" s="133">
        <f>+$N$51</f>
        <v>0</v>
      </c>
      <c r="H60" s="134">
        <f>+$R$61+$S$61+$T$61</f>
        <v>0</v>
      </c>
      <c r="I60" s="196">
        <f>+(C60/1000)*(E60/1000)*(F60/1000)*G60*P61*Q61+H60</f>
        <v>0</v>
      </c>
      <c r="J60" s="204"/>
      <c r="K60" s="196">
        <f>+I60*G60</f>
        <v>0</v>
      </c>
      <c r="L60" s="197"/>
      <c r="M60" s="198"/>
      <c r="N60" s="201"/>
      <c r="O60" s="30"/>
      <c r="P60" s="141">
        <v>1</v>
      </c>
      <c r="Q60" s="141">
        <v>2</v>
      </c>
      <c r="R60" s="141">
        <v>1</v>
      </c>
      <c r="S60" s="141">
        <v>1</v>
      </c>
      <c r="T60" s="141">
        <v>1</v>
      </c>
      <c r="U60" s="142"/>
    </row>
    <row r="61" spans="1:21" ht="15" thickBot="1">
      <c r="A61" s="135"/>
      <c r="B61" s="136"/>
      <c r="C61" s="205"/>
      <c r="D61" s="206"/>
      <c r="E61" s="112"/>
      <c r="F61" s="136"/>
      <c r="G61" s="136"/>
      <c r="H61" s="45"/>
      <c r="I61" s="194"/>
      <c r="J61" s="195"/>
      <c r="K61" s="174"/>
      <c r="L61" s="175"/>
      <c r="M61" s="199"/>
      <c r="N61" s="202"/>
      <c r="O61" s="30"/>
      <c r="P61" s="141" t="str">
        <f>+IF(P60=1,"０",IF(P60=2,"０",IF(P60=3,"０",IF(P60=4,"０",IF(P60=5,"０",IF(P60=6,"2500",IF(P60=7,"800",IF(P60=8,"1600"))))))))</f>
        <v>０</v>
      </c>
      <c r="Q61" s="141" t="str">
        <f>+IF(Q60=1,"１",IF(Q60=2,"０．８"))</f>
        <v>０．８</v>
      </c>
      <c r="R61" s="141" t="str">
        <f>+IF(R60=1,"０",IF(R60=2,"500",IF(R60=3,"1000",IF(R60=4,"1500",IF(R60=5,"2000",IF(R60=6,"2500",IF(R60=7,"800",IF(R60=8,"1600"))))))))</f>
        <v>０</v>
      </c>
      <c r="S61" s="141" t="str">
        <f>+IF(S60=1,"０",IF(S60=2,"500",IF(S60=3,"1000",IF(S60=4,"1500",IF(S60=5,"2000",IF(S60=6,"2500",IF(S60=7,"800",IF(S60=8,"1600"))))))))</f>
        <v>０</v>
      </c>
      <c r="T61" s="141" t="str">
        <f>+IF(T60=1,"０",IF(T60=2,"１０００",IF(T60=3,"２０００",IF(T60=4,"３０００",IF(T60=5,"４０００",IF(T60=6,"2500",IF(T60=7,"800",IF(T60=8,"1600"))))))))</f>
        <v>０</v>
      </c>
      <c r="U61" s="142"/>
    </row>
    <row r="62" spans="1:21" ht="16.5" customHeight="1" thickTop="1">
      <c r="A62" s="15"/>
      <c r="B62" s="15"/>
      <c r="C62" s="137"/>
      <c r="D62" s="137"/>
      <c r="E62" s="137"/>
      <c r="F62" s="137"/>
      <c r="G62" s="138"/>
      <c r="H62" s="209" t="s">
        <v>44</v>
      </c>
      <c r="I62" s="209"/>
      <c r="J62" s="210"/>
      <c r="K62" s="196">
        <f>+K60+K61</f>
        <v>0</v>
      </c>
      <c r="L62" s="204"/>
      <c r="M62" s="200"/>
      <c r="N62" s="203"/>
      <c r="O62" s="30"/>
      <c r="P62" s="143"/>
      <c r="Q62" s="143"/>
      <c r="R62" s="143"/>
      <c r="S62" s="143"/>
      <c r="T62" s="143"/>
      <c r="U62" s="143"/>
    </row>
    <row r="63" spans="1:15" ht="13.5">
      <c r="A63" s="207" t="s">
        <v>45</v>
      </c>
      <c r="B63" s="207"/>
      <c r="C63" s="207"/>
      <c r="D63" s="207"/>
      <c r="E63" s="24"/>
      <c r="F63" s="24"/>
      <c r="G63" s="146"/>
      <c r="H63" s="28" t="s">
        <v>43</v>
      </c>
      <c r="I63" s="198"/>
      <c r="J63" s="9" t="s">
        <v>10</v>
      </c>
      <c r="K63" s="198"/>
      <c r="L63" s="10" t="s">
        <v>11</v>
      </c>
      <c r="M63" s="12" t="s">
        <v>42</v>
      </c>
      <c r="N63" s="106"/>
      <c r="O63" s="30"/>
    </row>
    <row r="64" spans="1:15" ht="15" thickBot="1">
      <c r="A64" s="24" t="s">
        <v>124</v>
      </c>
      <c r="B64" s="144" t="s">
        <v>125</v>
      </c>
      <c r="C64" s="24"/>
      <c r="D64" s="24" t="s">
        <v>126</v>
      </c>
      <c r="E64" s="207" t="s">
        <v>127</v>
      </c>
      <c r="F64" s="207"/>
      <c r="G64" s="147"/>
      <c r="H64" s="145"/>
      <c r="I64" s="208"/>
      <c r="J64" s="108"/>
      <c r="K64" s="208"/>
      <c r="L64" s="109"/>
      <c r="M64" s="107"/>
      <c r="N64" s="110"/>
      <c r="O64" s="30"/>
    </row>
    <row r="65" spans="1:15" ht="14.25" thickTop="1">
      <c r="A65" s="149" t="s">
        <v>128</v>
      </c>
      <c r="B65" s="149"/>
      <c r="C65" s="150"/>
      <c r="D65" s="150" t="s">
        <v>129</v>
      </c>
      <c r="E65" s="150"/>
      <c r="F65" s="149"/>
      <c r="G65" s="150"/>
      <c r="H65" s="30"/>
      <c r="I65" s="30"/>
      <c r="J65" s="30"/>
      <c r="K65" s="30"/>
      <c r="L65" s="30"/>
      <c r="M65" s="30"/>
      <c r="N65" s="30"/>
      <c r="O65" s="30"/>
    </row>
  </sheetData>
  <sheetProtection password="DCF3" sheet="1" objects="1" scenarios="1" selectLockedCells="1"/>
  <mergeCells count="60">
    <mergeCell ref="M49:M50"/>
    <mergeCell ref="N51:N52"/>
    <mergeCell ref="M45:M46"/>
    <mergeCell ref="K59:L59"/>
    <mergeCell ref="M51:M52"/>
    <mergeCell ref="M47:M48"/>
    <mergeCell ref="G50:K50"/>
    <mergeCell ref="N43:N44"/>
    <mergeCell ref="N41:N42"/>
    <mergeCell ref="N45:N46"/>
    <mergeCell ref="N49:N50"/>
    <mergeCell ref="C59:D59"/>
    <mergeCell ref="D38:E38"/>
    <mergeCell ref="B10:G10"/>
    <mergeCell ref="G5:H5"/>
    <mergeCell ref="H9:N9"/>
    <mergeCell ref="I10:N10"/>
    <mergeCell ref="B5:E5"/>
    <mergeCell ref="N47:N48"/>
    <mergeCell ref="I59:J59"/>
    <mergeCell ref="B6:G6"/>
    <mergeCell ref="N60:N62"/>
    <mergeCell ref="C60:D60"/>
    <mergeCell ref="C61:D61"/>
    <mergeCell ref="A63:D63"/>
    <mergeCell ref="K63:K64"/>
    <mergeCell ref="I63:I64"/>
    <mergeCell ref="E64:F64"/>
    <mergeCell ref="K62:L62"/>
    <mergeCell ref="H62:J62"/>
    <mergeCell ref="I60:J60"/>
    <mergeCell ref="I61:J61"/>
    <mergeCell ref="K60:L60"/>
    <mergeCell ref="K61:L61"/>
    <mergeCell ref="M60:M62"/>
    <mergeCell ref="B7:G7"/>
    <mergeCell ref="B8:G8"/>
    <mergeCell ref="N39:N40"/>
    <mergeCell ref="N35:N36"/>
    <mergeCell ref="N37:N38"/>
    <mergeCell ref="B9:F9"/>
    <mergeCell ref="D35:F35"/>
    <mergeCell ref="M39:M40"/>
    <mergeCell ref="B15:C15"/>
    <mergeCell ref="E14:H14"/>
    <mergeCell ref="I6:N6"/>
    <mergeCell ref="I7:N7"/>
    <mergeCell ref="I8:N8"/>
    <mergeCell ref="I2:J2"/>
    <mergeCell ref="K5:N5"/>
    <mergeCell ref="M41:M42"/>
    <mergeCell ref="I43:J43"/>
    <mergeCell ref="M43:M44"/>
    <mergeCell ref="M35:M36"/>
    <mergeCell ref="M37:M38"/>
    <mergeCell ref="J14:L14"/>
    <mergeCell ref="J11:N11"/>
    <mergeCell ref="D12:E12"/>
    <mergeCell ref="J12:L12"/>
    <mergeCell ref="J13:L13"/>
  </mergeCells>
  <printOptions/>
  <pageMargins left="0.37" right="0.19" top="0.23" bottom="0.24" header="0.2" footer="0.2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32" sqref="C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　清広</dc:creator>
  <cp:keywords/>
  <dc:description/>
  <cp:lastModifiedBy>浜本　清広</cp:lastModifiedBy>
  <cp:lastPrinted>2008-07-19T06:44:16Z</cp:lastPrinted>
  <dcterms:created xsi:type="dcterms:W3CDTF">2008-03-13T06:22:19Z</dcterms:created>
  <dcterms:modified xsi:type="dcterms:W3CDTF">2008-07-19T11:40:55Z</dcterms:modified>
  <cp:category/>
  <cp:version/>
  <cp:contentType/>
  <cp:contentStatus/>
</cp:coreProperties>
</file>